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7400" windowHeight="12840" activeTab="4"/>
  </bookViews>
  <sheets>
    <sheet name="Identificaciones" sheetId="1" r:id="rId1"/>
    <sheet name="Reunión" sheetId="2" r:id="rId2"/>
    <sheet name="Drogas" sheetId="3" r:id="rId3"/>
    <sheet name="Espectáculos y A.R." sheetId="4" r:id="rId4"/>
    <sheet name="Armas y Explosivos" sheetId="5" r:id="rId5"/>
    <sheet name="CC.AA. identificaciones" sheetId="6" r:id="rId6"/>
    <sheet name="CC.AA. Reunion" sheetId="7" r:id="rId7"/>
    <sheet name="CC.AA. Drogas" sheetId="8" r:id="rId8"/>
    <sheet name="CC.AA. espectac." sheetId="9" r:id="rId9"/>
    <sheet name="CC.AA. Armas" sheetId="10" r:id="rId10"/>
    <sheet name="Totales" sheetId="11" r:id="rId11"/>
    <sheet name="Hoja1" sheetId="12" r:id="rId12"/>
  </sheets>
  <definedNames/>
  <calcPr fullCalcOnLoad="1"/>
</workbook>
</file>

<file path=xl/sharedStrings.xml><?xml version="1.0" encoding="utf-8"?>
<sst xmlns="http://schemas.openxmlformats.org/spreadsheetml/2006/main" count="717" uniqueCount="195">
  <si>
    <t>TOTAL</t>
  </si>
  <si>
    <t>NEGATIVA DISOLUCIÓN</t>
  </si>
  <si>
    <t>SANCIONES IMPUESTAS</t>
  </si>
  <si>
    <t>APERTURA Y CELEBRACIÓN INCUMPLIENDO ART. 23.E</t>
  </si>
  <si>
    <t>SOBREPASAR AFORO             ART. 23.F</t>
  </si>
  <si>
    <t>QUEBRANTAR ORDEN SUSPENSIÓN O PROHIBICIÓN          ART. 23.G</t>
  </si>
  <si>
    <t>AUSENCIA AUTORIZACIÓN O INCUMPLIMIENTO MEDIDAS SEGURIDAD         ART. 23.Ñ</t>
  </si>
  <si>
    <t>ADMISIÓN DE MENORES ART. 26.D</t>
  </si>
  <si>
    <t>VENTA ALCOHOL MENORES ART. 26.D</t>
  </si>
  <si>
    <t>EXCESO EN HORARIOS ART. 26.E</t>
  </si>
  <si>
    <t>SANCIONES SUSPENDIDAS POR TRATAMIENTO DESHABITUACIÓN</t>
  </si>
  <si>
    <t>FABRICACIÓN, REPARACIÓN, ALMACENAMIENTO, TENENCIA             ART. 23.A</t>
  </si>
  <si>
    <t>OMISIÓN MEDIDAS O PRECAUCIONES SEGURIDAD                 ART. 23.B</t>
  </si>
  <si>
    <t>IDENTIFICACIONES  ART. 20</t>
  </si>
  <si>
    <t>CELEBRACIÓN INCUMPLIENDO          LO 9/1983,                  ART. 23.C LO 1/1992</t>
  </si>
  <si>
    <t>Coruña, A</t>
  </si>
  <si>
    <t>Navarra</t>
  </si>
  <si>
    <t>Armas y explosivos por Provincias</t>
  </si>
  <si>
    <t>Identificaciones por Provincias</t>
  </si>
  <si>
    <t>Drogas por Provincias</t>
  </si>
  <si>
    <t>Espectáculos y actividades recreativas por Provincias</t>
  </si>
  <si>
    <t>Derecho de reunión por Provincias</t>
  </si>
  <si>
    <t xml:space="preserve"> Almería </t>
  </si>
  <si>
    <t xml:space="preserve"> Cádiz </t>
  </si>
  <si>
    <t xml:space="preserve"> Córdoba </t>
  </si>
  <si>
    <t xml:space="preserve"> Andalucía </t>
  </si>
  <si>
    <t xml:space="preserve"> Granada </t>
  </si>
  <si>
    <t xml:space="preserve"> Huelva </t>
  </si>
  <si>
    <t xml:space="preserve"> Jaén </t>
  </si>
  <si>
    <t xml:space="preserve"> Málaga </t>
  </si>
  <si>
    <t xml:space="preserve"> Sevilla </t>
  </si>
  <si>
    <t xml:space="preserve"> Huesca </t>
  </si>
  <si>
    <r>
      <t xml:space="preserve"> </t>
    </r>
    <r>
      <rPr>
        <sz val="8"/>
        <color indexed="8"/>
        <rFont val="Arial"/>
        <family val="2"/>
      </rPr>
      <t xml:space="preserve">Aragón </t>
    </r>
  </si>
  <si>
    <t xml:space="preserve"> Teruel </t>
  </si>
  <si>
    <t xml:space="preserve"> Zaragoza </t>
  </si>
  <si>
    <t xml:space="preserve"> Asturias</t>
  </si>
  <si>
    <t xml:space="preserve"> Asturias </t>
  </si>
  <si>
    <t xml:space="preserve"> Illes balears </t>
  </si>
  <si>
    <t xml:space="preserve"> Illes Balears </t>
  </si>
  <si>
    <t xml:space="preserve"> Las Palmas </t>
  </si>
  <si>
    <t>Canarias</t>
  </si>
  <si>
    <t xml:space="preserve"> Sta. Cruz </t>
  </si>
  <si>
    <t xml:space="preserve"> Cantabria </t>
  </si>
  <si>
    <t xml:space="preserve"> Ávila </t>
  </si>
  <si>
    <t xml:space="preserve"> Burgos </t>
  </si>
  <si>
    <t xml:space="preserve"> León </t>
  </si>
  <si>
    <t xml:space="preserve"> Castilla y león </t>
  </si>
  <si>
    <t xml:space="preserve"> Palencia </t>
  </si>
  <si>
    <t xml:space="preserve"> Salamanca </t>
  </si>
  <si>
    <t xml:space="preserve"> Segovia </t>
  </si>
  <si>
    <t xml:space="preserve"> Soria </t>
  </si>
  <si>
    <t xml:space="preserve"> Valladolid </t>
  </si>
  <si>
    <t xml:space="preserve"> Zamora </t>
  </si>
  <si>
    <t xml:space="preserve"> Albacete </t>
  </si>
  <si>
    <t xml:space="preserve"> Ciudad Real </t>
  </si>
  <si>
    <r>
      <t xml:space="preserve"> </t>
    </r>
    <r>
      <rPr>
        <sz val="8"/>
        <color indexed="8"/>
        <rFont val="Arial"/>
        <family val="2"/>
      </rPr>
      <t xml:space="preserve">Castilla-mancha </t>
    </r>
  </si>
  <si>
    <t xml:space="preserve"> Cuenca </t>
  </si>
  <si>
    <t xml:space="preserve"> Guadalajara </t>
  </si>
  <si>
    <t xml:space="preserve"> Toledo </t>
  </si>
  <si>
    <t xml:space="preserve"> Barcelona </t>
  </si>
  <si>
    <t>Cataluña</t>
  </si>
  <si>
    <t xml:space="preserve"> Girona </t>
  </si>
  <si>
    <t xml:space="preserve"> Lleida </t>
  </si>
  <si>
    <t xml:space="preserve"> Tarragona </t>
  </si>
  <si>
    <t>Extremadura</t>
  </si>
  <si>
    <t xml:space="preserve"> Badajoz </t>
  </si>
  <si>
    <t xml:space="preserve"> Cáceres </t>
  </si>
  <si>
    <t xml:space="preserve"> La Coruña </t>
  </si>
  <si>
    <t xml:space="preserve"> Lugo </t>
  </si>
  <si>
    <r>
      <t xml:space="preserve"> </t>
    </r>
    <r>
      <rPr>
        <sz val="8"/>
        <color indexed="8"/>
        <rFont val="Arial"/>
        <family val="2"/>
      </rPr>
      <t xml:space="preserve">Galicia  </t>
    </r>
  </si>
  <si>
    <t xml:space="preserve"> Ourense </t>
  </si>
  <si>
    <t xml:space="preserve"> Pontevedra </t>
  </si>
  <si>
    <t xml:space="preserve"> Madrid </t>
  </si>
  <si>
    <t xml:space="preserve"> Murcia </t>
  </si>
  <si>
    <t xml:space="preserve"> Navarra </t>
  </si>
  <si>
    <t xml:space="preserve">La Rioja </t>
  </si>
  <si>
    <t xml:space="preserve"> La Rioja </t>
  </si>
  <si>
    <t xml:space="preserve"> Alicante </t>
  </si>
  <si>
    <t xml:space="preserve"> C. Valenciana </t>
  </si>
  <si>
    <t xml:space="preserve"> Castellón </t>
  </si>
  <si>
    <t xml:space="preserve"> Valencia </t>
  </si>
  <si>
    <t xml:space="preserve"> Álava </t>
  </si>
  <si>
    <t xml:space="preserve">País Vasco </t>
  </si>
  <si>
    <t xml:space="preserve"> Guipúzcoa </t>
  </si>
  <si>
    <t xml:space="preserve"> Vizcaya </t>
  </si>
  <si>
    <t xml:space="preserve"> Ceuta </t>
  </si>
  <si>
    <t xml:space="preserve"> Melilla </t>
  </si>
  <si>
    <t>TOTAL NACIONAL</t>
  </si>
  <si>
    <t>CC.AA.</t>
  </si>
  <si>
    <t>PROVINCIAS</t>
  </si>
  <si>
    <t>Identificaciones</t>
  </si>
  <si>
    <t>Drerecho Reunión</t>
  </si>
  <si>
    <t>Espectaculos</t>
  </si>
  <si>
    <t>Armas y Explosivos</t>
  </si>
  <si>
    <t>Drogas</t>
  </si>
  <si>
    <t>Identificaciones por Comunidades Autónomas</t>
  </si>
  <si>
    <t>C. AUTONOMA</t>
  </si>
  <si>
    <t xml:space="preserve"> Aragón </t>
  </si>
  <si>
    <t xml:space="preserve"> Asturias (Principado de)</t>
  </si>
  <si>
    <t xml:space="preserve"> Illes balears  </t>
  </si>
  <si>
    <t xml:space="preserve"> Canarias </t>
  </si>
  <si>
    <t xml:space="preserve"> Castilla-la mancha</t>
  </si>
  <si>
    <t xml:space="preserve"> Cataluña </t>
  </si>
  <si>
    <t xml:space="preserve"> Extremadura </t>
  </si>
  <si>
    <t xml:space="preserve"> Galicia </t>
  </si>
  <si>
    <t xml:space="preserve"> Madrid (Comunidad de)</t>
  </si>
  <si>
    <t xml:space="preserve"> Murcia (Región de)</t>
  </si>
  <si>
    <t xml:space="preserve"> Navarra (Comunidad foral de)</t>
  </si>
  <si>
    <t xml:space="preserve"> Rioja, la </t>
  </si>
  <si>
    <t xml:space="preserve"> Comunidad  valenciana </t>
  </si>
  <si>
    <t xml:space="preserve"> País vasco</t>
  </si>
  <si>
    <t xml:space="preserve"> Melilla</t>
  </si>
  <si>
    <t>Derecho de reunión por Comunidades Autónomas</t>
  </si>
  <si>
    <t>Espectáculos y actividades recreativas por Comunidades Autónomas</t>
  </si>
  <si>
    <t>Armas y explosivos por Comunidades Autónomas</t>
  </si>
  <si>
    <t>Andalucía</t>
  </si>
  <si>
    <t>ARAGÓN</t>
  </si>
  <si>
    <t>CANARIAS</t>
  </si>
  <si>
    <t>CASTILLA LEÓN</t>
  </si>
  <si>
    <t>CASTILLA LA MANCHA</t>
  </si>
  <si>
    <t>CATALUÑA</t>
  </si>
  <si>
    <t>EXTREMADURA</t>
  </si>
  <si>
    <t>GALICIA</t>
  </si>
  <si>
    <t>C. VALENCIANA</t>
  </si>
  <si>
    <t>P VASCO</t>
  </si>
  <si>
    <t>DERECHO DE REUNIÓN</t>
  </si>
  <si>
    <t>DROGAS</t>
  </si>
  <si>
    <t>ESPECTACULOS</t>
  </si>
  <si>
    <t>ARMAS</t>
  </si>
  <si>
    <t>C. Autónoma</t>
  </si>
  <si>
    <t>Provincia</t>
  </si>
  <si>
    <t xml:space="preserve"> Castilla y León </t>
  </si>
  <si>
    <t xml:space="preserve"> Castilla-Mancha </t>
  </si>
  <si>
    <t xml:space="preserve"> País Vasco </t>
  </si>
  <si>
    <t xml:space="preserve">            T o t a l e s</t>
  </si>
  <si>
    <t>Guipuzkoa</t>
  </si>
  <si>
    <t xml:space="preserve">Araba/Álava </t>
  </si>
  <si>
    <t>Bizkaia</t>
  </si>
  <si>
    <t>Palmas, Las</t>
  </si>
  <si>
    <t>Rioja, La</t>
  </si>
  <si>
    <t>Balears, Illes</t>
  </si>
  <si>
    <t xml:space="preserve">Sta. Cruz </t>
  </si>
  <si>
    <t>Alicante/Alacant</t>
  </si>
  <si>
    <t>Castellón/Castelló</t>
  </si>
  <si>
    <t>Valencia/Valéncia</t>
  </si>
  <si>
    <t xml:space="preserve">Ceuta </t>
  </si>
  <si>
    <t xml:space="preserve">Melilla 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</si>
  <si>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</si>
  <si>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</si>
  <si>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</si>
  <si>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</si>
  <si>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</si>
  <si>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</si>
  <si>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</si>
  <si>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</si>
  <si>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</si>
  <si>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</si>
  <si>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</si>
  <si>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 xml:space="preserve">Asturias </t>
  </si>
  <si>
    <t xml:space="preserve">Cantabria 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</si>
  <si>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</si>
  <si>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</si>
  <si>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</si>
  <si>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</si>
  <si>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</si>
  <si>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</si>
  <si>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</si>
  <si>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</si>
  <si>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</si>
  <si>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</si>
  <si>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</si>
  <si>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</si>
  <si>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</si>
  <si>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</si>
  <si>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Barcelona </t>
  </si>
  <si>
    <t xml:space="preserve">Girona </t>
  </si>
  <si>
    <t xml:space="preserve">Tarragona </t>
  </si>
  <si>
    <t xml:space="preserve">Lleida </t>
  </si>
  <si>
    <t xml:space="preserve">Badajoz </t>
  </si>
  <si>
    <t xml:space="preserve">Cáceres </t>
  </si>
  <si>
    <t xml:space="preserve">Lugo </t>
  </si>
  <si>
    <t xml:space="preserve">Ourense </t>
  </si>
  <si>
    <t xml:space="preserve">Pontevedra </t>
  </si>
  <si>
    <t xml:space="preserve">Madrid </t>
  </si>
  <si>
    <t xml:space="preserve">Murcia </t>
  </si>
  <si>
    <t xml:space="preserve">Navarra </t>
  </si>
  <si>
    <t>Total</t>
  </si>
  <si>
    <t>Apertura y celebración incumpliendo art. 23.e</t>
  </si>
  <si>
    <t>Sobrepasar aforo             art. 23.f</t>
  </si>
  <si>
    <t>Quebrantar orden suspensión o prohibición          art. 23.g</t>
  </si>
  <si>
    <t>Admisión de menores art. 26.d</t>
  </si>
  <si>
    <t>Venta alcohol menores art. 26.d</t>
  </si>
  <si>
    <t>Exceso en horarios art. 26.e</t>
  </si>
  <si>
    <t>Sanciones impuestas</t>
  </si>
  <si>
    <t>Ausencia autorización o incumplimiento medidas seguridad  art. 23.ñ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</si>
</sst>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top" wrapText="1"/>
    </xf>
    <xf numFmtId="3" fontId="5" fillId="33" borderId="1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7" fillId="0" borderId="13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righ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164" fontId="2" fillId="0" borderId="0" xfId="47" applyFont="1" applyAlignment="1">
      <alignment/>
    </xf>
    <xf numFmtId="164" fontId="2" fillId="0" borderId="25" xfId="47" applyFont="1" applyBorder="1" applyAlignment="1">
      <alignment/>
    </xf>
    <xf numFmtId="164" fontId="2" fillId="0" borderId="26" xfId="47" applyFont="1" applyBorder="1" applyAlignment="1">
      <alignment/>
    </xf>
    <xf numFmtId="164" fontId="2" fillId="0" borderId="27" xfId="47" applyFont="1" applyBorder="1" applyAlignment="1">
      <alignment/>
    </xf>
    <xf numFmtId="164" fontId="5" fillId="33" borderId="12" xfId="47" applyFont="1" applyFill="1" applyBorder="1" applyAlignment="1">
      <alignment horizontal="center" wrapText="1"/>
    </xf>
    <xf numFmtId="164" fontId="2" fillId="0" borderId="10" xfId="47" applyFont="1" applyBorder="1" applyAlignment="1">
      <alignment horizontal="center" vertical="center" wrapText="1"/>
    </xf>
    <xf numFmtId="164" fontId="2" fillId="0" borderId="10" xfId="47" applyFont="1" applyFill="1" applyBorder="1" applyAlignment="1">
      <alignment horizontal="center" vertical="center" wrapText="1"/>
    </xf>
    <xf numFmtId="164" fontId="2" fillId="0" borderId="16" xfId="47" applyFont="1" applyBorder="1" applyAlignment="1">
      <alignment horizontal="center" vertical="center" wrapText="1"/>
    </xf>
    <xf numFmtId="164" fontId="0" fillId="0" borderId="0" xfId="47" applyFont="1" applyAlignment="1">
      <alignment/>
    </xf>
    <xf numFmtId="164" fontId="7" fillId="0" borderId="28" xfId="47" applyFont="1" applyBorder="1" applyAlignment="1">
      <alignment horizontal="left" vertical="top" wrapText="1"/>
    </xf>
    <xf numFmtId="164" fontId="46" fillId="0" borderId="21" xfId="47" applyFont="1" applyBorder="1" applyAlignment="1">
      <alignment horizontal="left" vertical="center" wrapText="1"/>
    </xf>
    <xf numFmtId="164" fontId="7" fillId="0" borderId="29" xfId="47" applyFont="1" applyBorder="1" applyAlignment="1">
      <alignment horizontal="right" wrapText="1"/>
    </xf>
    <xf numFmtId="164" fontId="7" fillId="0" borderId="16" xfId="47" applyFont="1" applyBorder="1" applyAlignment="1">
      <alignment horizontal="right" wrapText="1"/>
    </xf>
    <xf numFmtId="164" fontId="6" fillId="0" borderId="28" xfId="47" applyFont="1" applyBorder="1" applyAlignment="1">
      <alignment horizontal="right" vertical="top" wrapText="1"/>
    </xf>
    <xf numFmtId="164" fontId="46" fillId="0" borderId="22" xfId="47" applyFont="1" applyBorder="1" applyAlignment="1">
      <alignment horizontal="left" vertical="center" wrapText="1"/>
    </xf>
    <xf numFmtId="164" fontId="7" fillId="0" borderId="17" xfId="47" applyFont="1" applyBorder="1" applyAlignment="1">
      <alignment horizontal="right" wrapText="1"/>
    </xf>
    <xf numFmtId="164" fontId="7" fillId="0" borderId="14" xfId="47" applyFont="1" applyBorder="1" applyAlignment="1">
      <alignment horizontal="right" wrapText="1"/>
    </xf>
    <xf numFmtId="164" fontId="7" fillId="0" borderId="17" xfId="47" applyFont="1" applyBorder="1" applyAlignment="1" applyProtection="1">
      <alignment horizontal="right" wrapText="1"/>
      <protection locked="0"/>
    </xf>
    <xf numFmtId="164" fontId="7" fillId="0" borderId="14" xfId="47" applyFont="1" applyBorder="1" applyAlignment="1" applyProtection="1">
      <alignment horizontal="right" wrapText="1"/>
      <protection locked="0"/>
    </xf>
    <xf numFmtId="164" fontId="6" fillId="0" borderId="28" xfId="47" applyFont="1" applyBorder="1" applyAlignment="1">
      <alignment horizontal="left" vertical="top" wrapText="1"/>
    </xf>
    <xf numFmtId="164" fontId="46" fillId="0" borderId="24" xfId="47" applyFont="1" applyBorder="1" applyAlignment="1">
      <alignment horizontal="left" vertical="center" wrapText="1"/>
    </xf>
    <xf numFmtId="164" fontId="6" fillId="0" borderId="12" xfId="47" applyFont="1" applyBorder="1" applyAlignment="1">
      <alignment horizontal="center" vertical="top" wrapText="1"/>
    </xf>
    <xf numFmtId="164" fontId="6" fillId="0" borderId="20" xfId="47" applyFont="1" applyBorder="1" applyAlignment="1">
      <alignment horizontal="right" wrapText="1"/>
    </xf>
    <xf numFmtId="164" fontId="6" fillId="0" borderId="30" xfId="47" applyFont="1" applyBorder="1" applyAlignment="1">
      <alignment horizontal="right" wrapText="1"/>
    </xf>
    <xf numFmtId="164" fontId="7" fillId="0" borderId="0" xfId="47" applyFont="1" applyBorder="1" applyAlignment="1">
      <alignment horizontal="left" vertical="top" wrapText="1"/>
    </xf>
    <xf numFmtId="164" fontId="7" fillId="0" borderId="28" xfId="47" applyFont="1" applyBorder="1" applyAlignment="1">
      <alignment horizontal="right" wrapText="1"/>
    </xf>
    <xf numFmtId="164" fontId="6" fillId="0" borderId="31" xfId="47" applyFont="1" applyBorder="1" applyAlignment="1">
      <alignment horizontal="right" wrapText="1"/>
    </xf>
    <xf numFmtId="164" fontId="7" fillId="0" borderId="12" xfId="47" applyFont="1" applyBorder="1" applyAlignment="1">
      <alignment horizontal="left" vertical="top" wrapText="1"/>
    </xf>
    <xf numFmtId="164" fontId="7" fillId="0" borderId="32" xfId="47" applyFont="1" applyBorder="1" applyAlignment="1">
      <alignment horizontal="left" vertical="top" wrapText="1"/>
    </xf>
    <xf numFmtId="164" fontId="6" fillId="0" borderId="11" xfId="47" applyFont="1" applyBorder="1" applyAlignment="1">
      <alignment horizontal="right" wrapText="1"/>
    </xf>
    <xf numFmtId="164" fontId="6" fillId="0" borderId="33" xfId="47" applyFont="1" applyBorder="1" applyAlignment="1">
      <alignment horizontal="right" wrapText="1"/>
    </xf>
    <xf numFmtId="164" fontId="6" fillId="0" borderId="28" xfId="47" applyFont="1" applyBorder="1" applyAlignment="1">
      <alignment horizontal="right" wrapText="1"/>
    </xf>
    <xf numFmtId="164" fontId="7" fillId="0" borderId="28" xfId="47" applyFont="1" applyBorder="1" applyAlignment="1">
      <alignment horizontal="right" vertical="top" wrapText="1"/>
    </xf>
    <xf numFmtId="164" fontId="6" fillId="0" borderId="34" xfId="47" applyFont="1" applyBorder="1" applyAlignment="1">
      <alignment horizontal="right" wrapText="1"/>
    </xf>
    <xf numFmtId="164" fontId="6" fillId="0" borderId="12" xfId="47" applyFont="1" applyBorder="1" applyAlignment="1">
      <alignment horizontal="right" wrapText="1"/>
    </xf>
    <xf numFmtId="164" fontId="6" fillId="0" borderId="31" xfId="47" applyFont="1" applyBorder="1" applyAlignment="1">
      <alignment horizontal="right" vertical="top" wrapText="1"/>
    </xf>
    <xf numFmtId="164" fontId="6" fillId="0" borderId="20" xfId="47" applyFont="1" applyBorder="1" applyAlignment="1">
      <alignment horizontal="right" vertical="top" wrapText="1"/>
    </xf>
    <xf numFmtId="164" fontId="6" fillId="0" borderId="30" xfId="47" applyFont="1" applyBorder="1" applyAlignment="1">
      <alignment horizontal="right" vertical="top" wrapText="1"/>
    </xf>
    <xf numFmtId="164" fontId="5" fillId="33" borderId="20" xfId="47" applyFont="1" applyFill="1" applyBorder="1" applyAlignment="1">
      <alignment horizontal="left" vertical="top" wrapText="1"/>
    </xf>
    <xf numFmtId="164" fontId="8" fillId="33" borderId="11" xfId="47" applyFont="1" applyFill="1" applyBorder="1" applyAlignment="1">
      <alignment horizontal="right" vertical="top" wrapText="1"/>
    </xf>
    <xf numFmtId="164" fontId="5" fillId="33" borderId="31" xfId="47" applyFont="1" applyFill="1" applyBorder="1" applyAlignment="1">
      <alignment horizontal="right" wrapText="1"/>
    </xf>
    <xf numFmtId="164" fontId="5" fillId="33" borderId="35" xfId="47" applyFont="1" applyFill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right" vertical="center" wrapText="1"/>
    </xf>
    <xf numFmtId="0" fontId="45" fillId="0" borderId="24" xfId="0" applyFont="1" applyBorder="1" applyAlignment="1">
      <alignment horizontal="left" vertical="center" wrapText="1"/>
    </xf>
    <xf numFmtId="3" fontId="10" fillId="0" borderId="38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3" fontId="10" fillId="0" borderId="43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right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0" fontId="45" fillId="0" borderId="30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46" xfId="0" applyFont="1" applyBorder="1" applyAlignment="1">
      <alignment horizontal="left" vertical="center" wrapText="1"/>
    </xf>
    <xf numFmtId="3" fontId="10" fillId="0" borderId="46" xfId="0" applyNumberFormat="1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0" fontId="45" fillId="34" borderId="48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45" xfId="0" applyFont="1" applyBorder="1" applyAlignment="1">
      <alignment vertical="center" wrapText="1"/>
    </xf>
    <xf numFmtId="164" fontId="2" fillId="0" borderId="25" xfId="47" applyFont="1" applyBorder="1" applyAlignment="1">
      <alignment horizontal="center"/>
    </xf>
    <xf numFmtId="164" fontId="0" fillId="0" borderId="27" xfId="47" applyFont="1" applyBorder="1" applyAlignment="1">
      <alignment horizontal="center"/>
    </xf>
    <xf numFmtId="164" fontId="0" fillId="0" borderId="26" xfId="47" applyFont="1" applyBorder="1" applyAlignment="1">
      <alignment horizontal="center"/>
    </xf>
    <xf numFmtId="164" fontId="0" fillId="0" borderId="25" xfId="47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F66"/>
  <sheetViews>
    <sheetView showZeros="0" workbookViewId="0" topLeftCell="A41">
      <selection activeCell="A2" sqref="A2:C66"/>
    </sheetView>
  </sheetViews>
  <sheetFormatPr defaultColWidth="11.421875" defaultRowHeight="15" customHeight="1"/>
  <cols>
    <col min="1" max="1" width="14.00390625" style="1" customWidth="1"/>
    <col min="2" max="2" width="14.8515625" style="1" customWidth="1"/>
    <col min="3" max="3" width="18.421875" style="81" bestFit="1" customWidth="1"/>
    <col min="4" max="4" width="11.421875" style="1" customWidth="1"/>
    <col min="5" max="16384" width="11.421875" style="1" customWidth="1"/>
  </cols>
  <sheetData>
    <row r="2" spans="1:3" ht="15" customHeight="1">
      <c r="A2" s="116" t="s">
        <v>18</v>
      </c>
      <c r="B2" s="116"/>
      <c r="C2" s="116"/>
    </row>
    <row r="3" ht="15" customHeight="1" thickBot="1"/>
    <row r="4" spans="1:3" ht="26.25" customHeight="1" thickBot="1">
      <c r="A4" s="86" t="s">
        <v>129</v>
      </c>
      <c r="B4" s="87" t="s">
        <v>130</v>
      </c>
      <c r="C4" s="88" t="s">
        <v>13</v>
      </c>
    </row>
    <row r="5" spans="1:3" ht="15" customHeight="1">
      <c r="A5" s="28"/>
      <c r="B5" s="35" t="s">
        <v>147</v>
      </c>
      <c r="C5" s="83">
        <f>Totales!C3</f>
        <v>11263</v>
      </c>
    </row>
    <row r="6" spans="1:3" ht="15" customHeight="1">
      <c r="A6" s="28"/>
      <c r="B6" s="35" t="s">
        <v>148</v>
      </c>
      <c r="C6" s="83">
        <f>Totales!C4</f>
        <v>0</v>
      </c>
    </row>
    <row r="7" spans="1:3" ht="15" customHeight="1">
      <c r="A7" s="28"/>
      <c r="B7" s="35" t="s">
        <v>149</v>
      </c>
      <c r="C7" s="83">
        <f>Totales!C5</f>
        <v>84397</v>
      </c>
    </row>
    <row r="8" spans="1:3" ht="15" customHeight="1">
      <c r="A8" s="29" t="s">
        <v>25</v>
      </c>
      <c r="B8" s="35" t="s">
        <v>150</v>
      </c>
      <c r="C8" s="83">
        <f>Totales!C6</f>
        <v>52436</v>
      </c>
    </row>
    <row r="9" spans="1:3" ht="15" customHeight="1">
      <c r="A9" s="28"/>
      <c r="B9" s="35" t="s">
        <v>151</v>
      </c>
      <c r="C9" s="83">
        <f>Totales!C7</f>
        <v>44153</v>
      </c>
    </row>
    <row r="10" spans="1:3" ht="15" customHeight="1">
      <c r="A10" s="28"/>
      <c r="B10" s="35" t="s">
        <v>152</v>
      </c>
      <c r="C10" s="83">
        <f>Totales!C8</f>
        <v>68129</v>
      </c>
    </row>
    <row r="11" spans="1:3" ht="15" customHeight="1">
      <c r="A11" s="28"/>
      <c r="B11" s="35" t="s">
        <v>153</v>
      </c>
      <c r="C11" s="83">
        <f>Totales!C9</f>
        <v>404401</v>
      </c>
    </row>
    <row r="12" spans="1:3" ht="15" customHeight="1">
      <c r="A12" s="28"/>
      <c r="B12" s="35" t="s">
        <v>154</v>
      </c>
      <c r="C12" s="83">
        <f>Totales!C10</f>
        <v>161579</v>
      </c>
    </row>
    <row r="13" spans="1:3" ht="15" customHeight="1">
      <c r="A13" s="90"/>
      <c r="B13" s="91" t="s">
        <v>186</v>
      </c>
      <c r="C13" s="92">
        <f>SUM(C5:C12)</f>
        <v>826358</v>
      </c>
    </row>
    <row r="14" spans="1:3" ht="15" customHeight="1">
      <c r="A14" s="28"/>
      <c r="B14" s="35" t="s">
        <v>155</v>
      </c>
      <c r="C14" s="83">
        <f>Totales!C12</f>
        <v>63336</v>
      </c>
    </row>
    <row r="15" spans="1:3" ht="15" customHeight="1">
      <c r="A15" s="29" t="s">
        <v>97</v>
      </c>
      <c r="B15" s="35" t="s">
        <v>156</v>
      </c>
      <c r="C15" s="83">
        <f>Totales!C13</f>
        <v>18809</v>
      </c>
    </row>
    <row r="16" spans="1:3" ht="15" customHeight="1">
      <c r="A16" s="28"/>
      <c r="B16" s="35" t="s">
        <v>157</v>
      </c>
      <c r="C16" s="83">
        <f>Totales!C14</f>
        <v>212701</v>
      </c>
    </row>
    <row r="17" spans="1:3" ht="15" customHeight="1">
      <c r="A17" s="30"/>
      <c r="B17" s="91" t="s">
        <v>186</v>
      </c>
      <c r="C17" s="92">
        <f>SUM(C14:C16)</f>
        <v>294846</v>
      </c>
    </row>
    <row r="18" spans="1:3" ht="15" customHeight="1">
      <c r="A18" s="31" t="s">
        <v>36</v>
      </c>
      <c r="B18" s="38" t="s">
        <v>158</v>
      </c>
      <c r="C18" s="99">
        <f>Totales!C16</f>
        <v>99331</v>
      </c>
    </row>
    <row r="19" spans="1:3" ht="15" customHeight="1">
      <c r="A19" s="31" t="s">
        <v>38</v>
      </c>
      <c r="B19" s="38" t="s">
        <v>140</v>
      </c>
      <c r="C19" s="99">
        <f>Totales!C17</f>
        <v>173176</v>
      </c>
    </row>
    <row r="20" spans="1:3" ht="15" customHeight="1">
      <c r="A20" s="28"/>
      <c r="B20" s="35" t="s">
        <v>138</v>
      </c>
      <c r="C20" s="83">
        <f>Totales!C18</f>
        <v>287679</v>
      </c>
    </row>
    <row r="21" spans="1:3" ht="15" customHeight="1">
      <c r="A21" s="29" t="s">
        <v>100</v>
      </c>
      <c r="B21" s="35" t="s">
        <v>141</v>
      </c>
      <c r="C21" s="83">
        <f>Totales!C19</f>
        <v>165414</v>
      </c>
    </row>
    <row r="22" spans="1:3" ht="15" customHeight="1">
      <c r="A22" s="93"/>
      <c r="B22" s="94" t="s">
        <v>186</v>
      </c>
      <c r="C22" s="95">
        <f>SUM(C20:C21)</f>
        <v>453093</v>
      </c>
    </row>
    <row r="23" spans="1:3" ht="15" customHeight="1">
      <c r="A23" s="89" t="s">
        <v>42</v>
      </c>
      <c r="B23" s="85" t="s">
        <v>159</v>
      </c>
      <c r="C23" s="100">
        <f>Totales!C21</f>
        <v>131390</v>
      </c>
    </row>
    <row r="24" spans="1:3" ht="15" customHeight="1">
      <c r="A24" s="28"/>
      <c r="B24" s="35" t="s">
        <v>160</v>
      </c>
      <c r="C24" s="82">
        <f>Totales!C22</f>
        <v>158</v>
      </c>
    </row>
    <row r="25" spans="1:3" ht="15" customHeight="1">
      <c r="A25" s="28"/>
      <c r="B25" s="35" t="s">
        <v>161</v>
      </c>
      <c r="C25" s="83">
        <f>Totales!C23</f>
        <v>116654</v>
      </c>
    </row>
    <row r="26" spans="1:3" ht="15" customHeight="1">
      <c r="A26" s="28"/>
      <c r="B26" s="35" t="s">
        <v>162</v>
      </c>
      <c r="C26" s="83">
        <f>Totales!C24</f>
        <v>69397</v>
      </c>
    </row>
    <row r="27" spans="1:3" ht="15" customHeight="1">
      <c r="A27" s="29" t="s">
        <v>131</v>
      </c>
      <c r="B27" s="35" t="s">
        <v>163</v>
      </c>
      <c r="C27" s="83">
        <f>Totales!C25</f>
        <v>35</v>
      </c>
    </row>
    <row r="28" spans="1:3" ht="15" customHeight="1">
      <c r="A28" s="28"/>
      <c r="B28" s="35" t="s">
        <v>164</v>
      </c>
      <c r="C28" s="83">
        <f>Totales!C26</f>
        <v>74232</v>
      </c>
    </row>
    <row r="29" spans="1:3" ht="15" customHeight="1">
      <c r="A29" s="28"/>
      <c r="B29" s="35" t="s">
        <v>165</v>
      </c>
      <c r="C29" s="83">
        <f>Totales!C27</f>
        <v>0</v>
      </c>
    </row>
    <row r="30" spans="1:3" ht="15" customHeight="1">
      <c r="A30" s="28"/>
      <c r="B30" s="35" t="s">
        <v>166</v>
      </c>
      <c r="C30" s="83">
        <f>Totales!C28</f>
        <v>22712</v>
      </c>
    </row>
    <row r="31" spans="1:3" ht="15" customHeight="1">
      <c r="A31" s="28"/>
      <c r="B31" s="35" t="s">
        <v>167</v>
      </c>
      <c r="C31" s="83">
        <f>Totales!C29</f>
        <v>76123</v>
      </c>
    </row>
    <row r="32" spans="1:3" ht="15" customHeight="1">
      <c r="A32" s="28"/>
      <c r="B32" s="35" t="s">
        <v>168</v>
      </c>
      <c r="C32" s="83">
        <f>Totales!C30</f>
        <v>42542</v>
      </c>
    </row>
    <row r="33" spans="1:3" ht="15" customHeight="1">
      <c r="A33" s="30"/>
      <c r="B33" s="91" t="s">
        <v>186</v>
      </c>
      <c r="C33" s="92">
        <f>SUM(C24:C32)</f>
        <v>401853</v>
      </c>
    </row>
    <row r="34" spans="1:3" ht="15" customHeight="1">
      <c r="A34" s="28"/>
      <c r="B34" s="35" t="s">
        <v>169</v>
      </c>
      <c r="C34" s="83">
        <f>Totales!C32</f>
        <v>105573</v>
      </c>
    </row>
    <row r="35" spans="1:3" ht="15" customHeight="1">
      <c r="A35" s="28"/>
      <c r="B35" s="35" t="s">
        <v>170</v>
      </c>
      <c r="C35" s="83">
        <f>Totales!C33</f>
        <v>28188</v>
      </c>
    </row>
    <row r="36" spans="1:3" ht="15" customHeight="1">
      <c r="A36" s="29" t="s">
        <v>132</v>
      </c>
      <c r="B36" s="35" t="s">
        <v>171</v>
      </c>
      <c r="C36" s="83">
        <f>Totales!C34</f>
        <v>70082</v>
      </c>
    </row>
    <row r="37" spans="1:3" ht="15" customHeight="1">
      <c r="A37" s="28"/>
      <c r="B37" s="35" t="s">
        <v>172</v>
      </c>
      <c r="C37" s="83">
        <f>Totales!C35</f>
        <v>13944</v>
      </c>
    </row>
    <row r="38" spans="1:3" ht="15" customHeight="1">
      <c r="A38" s="28"/>
      <c r="B38" s="35" t="s">
        <v>173</v>
      </c>
      <c r="C38" s="83">
        <f>Totales!C36</f>
        <v>54652</v>
      </c>
    </row>
    <row r="39" spans="1:3" ht="15" customHeight="1">
      <c r="A39" s="30"/>
      <c r="B39" s="91" t="s">
        <v>186</v>
      </c>
      <c r="C39" s="92">
        <f>SUM(C34:C38)</f>
        <v>272439</v>
      </c>
    </row>
    <row r="40" spans="1:3" ht="15" customHeight="1">
      <c r="A40" s="28"/>
      <c r="B40" s="35" t="s">
        <v>174</v>
      </c>
      <c r="C40" s="83">
        <f>Totales!C38</f>
        <v>571217</v>
      </c>
    </row>
    <row r="41" spans="1:3" ht="15" customHeight="1">
      <c r="A41" s="29" t="s">
        <v>102</v>
      </c>
      <c r="B41" s="35" t="s">
        <v>175</v>
      </c>
      <c r="C41" s="83">
        <f>Totales!C39</f>
        <v>70325</v>
      </c>
    </row>
    <row r="42" spans="1:3" ht="15" customHeight="1">
      <c r="A42" s="28"/>
      <c r="B42" s="35" t="s">
        <v>177</v>
      </c>
      <c r="C42" s="83">
        <f>Totales!C40</f>
        <v>50295</v>
      </c>
    </row>
    <row r="43" spans="1:3" ht="15" customHeight="1">
      <c r="A43" s="28"/>
      <c r="B43" s="35" t="s">
        <v>176</v>
      </c>
      <c r="C43" s="83">
        <f>Totales!C41</f>
        <v>106433</v>
      </c>
    </row>
    <row r="44" spans="1:3" ht="15" customHeight="1">
      <c r="A44" s="30"/>
      <c r="B44" s="91" t="s">
        <v>186</v>
      </c>
      <c r="C44" s="92">
        <f>SUM(C40:C43)</f>
        <v>798270</v>
      </c>
    </row>
    <row r="45" spans="1:3" ht="15" customHeight="1">
      <c r="A45" s="28"/>
      <c r="B45" s="35" t="s">
        <v>178</v>
      </c>
      <c r="C45" s="83">
        <f>Totales!C43</f>
        <v>49234</v>
      </c>
    </row>
    <row r="46" spans="1:3" ht="15" customHeight="1">
      <c r="A46" s="29" t="s">
        <v>103</v>
      </c>
      <c r="B46" s="35" t="s">
        <v>179</v>
      </c>
      <c r="C46" s="83">
        <f>Totales!C44</f>
        <v>41591</v>
      </c>
    </row>
    <row r="47" spans="1:3" ht="15" customHeight="1">
      <c r="A47" s="33"/>
      <c r="B47" s="91" t="s">
        <v>186</v>
      </c>
      <c r="C47" s="92">
        <f>SUM(C45:C46)</f>
        <v>90825</v>
      </c>
    </row>
    <row r="48" spans="1:3" ht="15" customHeight="1">
      <c r="A48" s="28"/>
      <c r="B48" s="35" t="s">
        <v>15</v>
      </c>
      <c r="C48" s="83">
        <f>Totales!C46</f>
        <v>185426</v>
      </c>
    </row>
    <row r="49" spans="1:3" ht="15" customHeight="1">
      <c r="A49" s="28"/>
      <c r="B49" s="35" t="s">
        <v>180</v>
      </c>
      <c r="C49" s="83">
        <f>Totales!C47</f>
        <v>11492</v>
      </c>
    </row>
    <row r="50" spans="1:3" ht="15" customHeight="1">
      <c r="A50" s="29" t="s">
        <v>104</v>
      </c>
      <c r="B50" s="35" t="s">
        <v>181</v>
      </c>
      <c r="C50" s="83">
        <f>Totales!C48</f>
        <v>19843</v>
      </c>
    </row>
    <row r="51" spans="1:6" ht="15" customHeight="1">
      <c r="A51" s="28"/>
      <c r="B51" s="35" t="s">
        <v>182</v>
      </c>
      <c r="C51" s="83">
        <f>Totales!C49</f>
        <v>0</v>
      </c>
      <c r="F51" s="96"/>
    </row>
    <row r="52" spans="1:3" ht="15" customHeight="1">
      <c r="A52" s="30"/>
      <c r="B52" s="91" t="s">
        <v>186</v>
      </c>
      <c r="C52" s="92">
        <f>SUM(C48:C51)</f>
        <v>216761</v>
      </c>
    </row>
    <row r="53" spans="1:3" ht="15" customHeight="1">
      <c r="A53" s="31" t="s">
        <v>72</v>
      </c>
      <c r="B53" s="38" t="s">
        <v>183</v>
      </c>
      <c r="C53" s="92">
        <f>Totales!C51</f>
        <v>1410087</v>
      </c>
    </row>
    <row r="54" spans="1:3" ht="15" customHeight="1">
      <c r="A54" s="31" t="s">
        <v>73</v>
      </c>
      <c r="B54" s="38" t="s">
        <v>184</v>
      </c>
      <c r="C54" s="92">
        <f>Totales!C52</f>
        <v>46321</v>
      </c>
    </row>
    <row r="55" spans="1:3" ht="15" customHeight="1">
      <c r="A55" s="31" t="s">
        <v>74</v>
      </c>
      <c r="B55" s="38" t="s">
        <v>185</v>
      </c>
      <c r="C55" s="92">
        <f>Totales!C53</f>
        <v>0</v>
      </c>
    </row>
    <row r="56" spans="1:3" ht="15" customHeight="1">
      <c r="A56" s="31" t="s">
        <v>76</v>
      </c>
      <c r="B56" s="38" t="s">
        <v>139</v>
      </c>
      <c r="C56" s="95">
        <f>Totales!C54</f>
        <v>21044</v>
      </c>
    </row>
    <row r="57" spans="1:3" ht="15" customHeight="1">
      <c r="A57" s="28"/>
      <c r="B57" s="35" t="s">
        <v>142</v>
      </c>
      <c r="C57" s="82">
        <f>Totales!C55</f>
        <v>344599</v>
      </c>
    </row>
    <row r="58" spans="1:3" ht="15" customHeight="1">
      <c r="A58" s="29" t="s">
        <v>78</v>
      </c>
      <c r="B58" s="35" t="s">
        <v>143</v>
      </c>
      <c r="C58" s="83">
        <f>Totales!C56</f>
        <v>106658</v>
      </c>
    </row>
    <row r="59" spans="1:3" ht="15" customHeight="1">
      <c r="A59" s="28"/>
      <c r="B59" s="35" t="s">
        <v>144</v>
      </c>
      <c r="C59" s="83">
        <f>Totales!C57</f>
        <v>619683</v>
      </c>
    </row>
    <row r="60" spans="1:3" ht="15" customHeight="1">
      <c r="A60" s="30"/>
      <c r="B60" s="91" t="s">
        <v>186</v>
      </c>
      <c r="C60" s="92">
        <f>SUM(C57:C59)</f>
        <v>1070940</v>
      </c>
    </row>
    <row r="61" spans="1:3" ht="15" customHeight="1">
      <c r="A61" s="28"/>
      <c r="B61" s="35" t="s">
        <v>136</v>
      </c>
      <c r="C61" s="83">
        <f>Totales!C59</f>
        <v>0</v>
      </c>
    </row>
    <row r="62" spans="1:3" ht="15" customHeight="1">
      <c r="A62" s="29" t="s">
        <v>133</v>
      </c>
      <c r="B62" s="35" t="s">
        <v>135</v>
      </c>
      <c r="C62" s="83">
        <f>Totales!C60</f>
        <v>0</v>
      </c>
    </row>
    <row r="63" spans="1:3" ht="15" customHeight="1">
      <c r="A63" s="30"/>
      <c r="B63" s="37" t="s">
        <v>137</v>
      </c>
      <c r="C63" s="84">
        <f>Totales!C61</f>
        <v>0</v>
      </c>
    </row>
    <row r="64" spans="1:3" ht="15" customHeight="1">
      <c r="A64" s="31" t="s">
        <v>85</v>
      </c>
      <c r="B64" s="38" t="s">
        <v>145</v>
      </c>
      <c r="C64" s="92">
        <f>Totales!C63</f>
        <v>1635882</v>
      </c>
    </row>
    <row r="65" spans="1:3" ht="15" customHeight="1" thickBot="1">
      <c r="A65" s="32" t="s">
        <v>86</v>
      </c>
      <c r="B65" s="36" t="s">
        <v>146</v>
      </c>
      <c r="C65" s="92">
        <f>Totales!C64</f>
        <v>15910</v>
      </c>
    </row>
    <row r="66" spans="1:3" ht="15" customHeight="1" thickBot="1">
      <c r="A66" s="114" t="s">
        <v>134</v>
      </c>
      <c r="B66" s="115"/>
      <c r="C66" s="97">
        <f>C13+C17+C18+C19+C22+C23+C33+C39+C44+C47+C52+C53+C54+C55+C56+C60+C64+C65</f>
        <v>7958526</v>
      </c>
    </row>
  </sheetData>
  <sheetProtection/>
  <mergeCells count="2">
    <mergeCell ref="A66:B66"/>
    <mergeCell ref="A2:C2"/>
  </mergeCells>
  <printOptions/>
  <pageMargins left="0.7480314960629921" right="0.7480314960629921" top="0.31496062992125984" bottom="0.31496062992125984" header="0" footer="0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D24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27.57421875" style="0" customWidth="1"/>
    <col min="2" max="2" width="20.421875" style="0" customWidth="1"/>
    <col min="3" max="3" width="18.00390625" style="0" customWidth="1"/>
    <col min="4" max="4" width="21.140625" style="0" customWidth="1"/>
  </cols>
  <sheetData>
    <row r="2" ht="20.25">
      <c r="A2" s="5" t="s">
        <v>114</v>
      </c>
    </row>
    <row r="4" spans="1:4" ht="63.75">
      <c r="A4" s="2" t="s">
        <v>96</v>
      </c>
      <c r="B4" s="2" t="s">
        <v>11</v>
      </c>
      <c r="C4" s="2" t="s">
        <v>12</v>
      </c>
      <c r="D4" s="2" t="s">
        <v>2</v>
      </c>
    </row>
    <row r="5" spans="1:4" ht="12.75">
      <c r="A5" s="11" t="s">
        <v>25</v>
      </c>
      <c r="B5" s="12">
        <f>Totales!Q11</f>
        <v>7199</v>
      </c>
      <c r="C5" s="12">
        <f>Totales!R11</f>
        <v>146</v>
      </c>
      <c r="D5" s="12">
        <f>Totales!S11</f>
        <v>6313</v>
      </c>
    </row>
    <row r="6" spans="1:4" ht="12.75">
      <c r="A6" s="11" t="s">
        <v>97</v>
      </c>
      <c r="B6" s="12">
        <f>Totales!Q15</f>
        <v>1733</v>
      </c>
      <c r="C6" s="12">
        <f>Totales!R15</f>
        <v>95</v>
      </c>
      <c r="D6" s="12">
        <f>Totales!S15</f>
        <v>445</v>
      </c>
    </row>
    <row r="7" spans="1:4" ht="12.75">
      <c r="A7" s="11" t="s">
        <v>98</v>
      </c>
      <c r="B7" s="12">
        <f>Totales!Q16</f>
        <v>658</v>
      </c>
      <c r="C7" s="12">
        <f>Totales!R16</f>
        <v>14</v>
      </c>
      <c r="D7" s="12">
        <f>Totales!S16</f>
        <v>639</v>
      </c>
    </row>
    <row r="8" spans="1:4" ht="12.75">
      <c r="A8" s="11" t="s">
        <v>99</v>
      </c>
      <c r="B8" s="12">
        <f>Totales!Q17</f>
        <v>245</v>
      </c>
      <c r="C8" s="12">
        <f>Totales!R17</f>
        <v>5</v>
      </c>
      <c r="D8" s="12">
        <f>Totales!S17</f>
        <v>281</v>
      </c>
    </row>
    <row r="9" spans="1:4" ht="12.75">
      <c r="A9" s="11" t="s">
        <v>100</v>
      </c>
      <c r="B9" s="12">
        <f>Totales!Q20</f>
        <v>1637</v>
      </c>
      <c r="C9" s="12">
        <f>Totales!R20</f>
        <v>4</v>
      </c>
      <c r="D9" s="12">
        <f>Totales!S20</f>
        <v>1256</v>
      </c>
    </row>
    <row r="10" spans="1:4" ht="12.75">
      <c r="A10" s="11" t="s">
        <v>42</v>
      </c>
      <c r="B10" s="12">
        <f>Totales!Q21</f>
        <v>0</v>
      </c>
      <c r="C10" s="12">
        <f>Totales!R21</f>
        <v>0</v>
      </c>
      <c r="D10" s="12">
        <f>Totales!S21</f>
        <v>1131</v>
      </c>
    </row>
    <row r="11" spans="1:4" ht="12.75">
      <c r="A11" s="11" t="s">
        <v>46</v>
      </c>
      <c r="B11" s="12">
        <f>Totales!Q31</f>
        <v>3349</v>
      </c>
      <c r="C11" s="12">
        <f>Totales!R31</f>
        <v>72</v>
      </c>
      <c r="D11" s="12">
        <f>Totales!S31</f>
        <v>2607</v>
      </c>
    </row>
    <row r="12" spans="1:4" ht="12.75">
      <c r="A12" s="11" t="s">
        <v>101</v>
      </c>
      <c r="B12" s="12">
        <f>Totales!Q37</f>
        <v>1318</v>
      </c>
      <c r="C12" s="12">
        <f>Totales!R37</f>
        <v>164</v>
      </c>
      <c r="D12" s="12">
        <f>Totales!S37</f>
        <v>1901</v>
      </c>
    </row>
    <row r="13" spans="1:4" ht="12.75">
      <c r="A13" s="11" t="s">
        <v>102</v>
      </c>
      <c r="B13" s="12">
        <f>Totales!Q42</f>
        <v>3328</v>
      </c>
      <c r="C13" s="12">
        <f>Totales!R42</f>
        <v>5</v>
      </c>
      <c r="D13" s="12">
        <f>Totales!S42</f>
        <v>1758</v>
      </c>
    </row>
    <row r="14" spans="1:4" ht="12.75">
      <c r="A14" s="11" t="s">
        <v>103</v>
      </c>
      <c r="B14" s="12">
        <f>Totales!Q45</f>
        <v>823</v>
      </c>
      <c r="C14" s="12">
        <f>Totales!R45</f>
        <v>120</v>
      </c>
      <c r="D14" s="12">
        <f>Totales!S45</f>
        <v>1041</v>
      </c>
    </row>
    <row r="15" spans="1:4" ht="12.75">
      <c r="A15" s="11" t="s">
        <v>104</v>
      </c>
      <c r="B15" s="12">
        <f>Totales!Q50</f>
        <v>3570</v>
      </c>
      <c r="C15" s="12">
        <f>Totales!R50</f>
        <v>88</v>
      </c>
      <c r="D15" s="12">
        <f>Totales!S50</f>
        <v>4313</v>
      </c>
    </row>
    <row r="16" spans="1:4" ht="12.75">
      <c r="A16" s="11" t="s">
        <v>105</v>
      </c>
      <c r="B16" s="12">
        <f>Totales!Q51</f>
        <v>4979</v>
      </c>
      <c r="C16" s="12">
        <f>Totales!R51</f>
        <v>0</v>
      </c>
      <c r="D16" s="12">
        <f>Totales!S51</f>
        <v>3141</v>
      </c>
    </row>
    <row r="17" spans="1:4" ht="12.75">
      <c r="A17" s="11" t="s">
        <v>106</v>
      </c>
      <c r="B17" s="12">
        <f>Totales!Q52</f>
        <v>326</v>
      </c>
      <c r="C17" s="12">
        <f>Totales!R52</f>
        <v>23</v>
      </c>
      <c r="D17" s="12">
        <f>Totales!S52</f>
        <v>349</v>
      </c>
    </row>
    <row r="18" spans="1:4" ht="12.75">
      <c r="A18" s="11" t="s">
        <v>107</v>
      </c>
      <c r="B18" s="12">
        <f>Totales!Q53</f>
        <v>517</v>
      </c>
      <c r="C18" s="12">
        <f>Totales!R53</f>
        <v>0</v>
      </c>
      <c r="D18" s="12">
        <f>Totales!S53</f>
        <v>390</v>
      </c>
    </row>
    <row r="19" spans="1:4" ht="12.75">
      <c r="A19" s="11" t="s">
        <v>108</v>
      </c>
      <c r="B19" s="12">
        <f>Totales!Q54</f>
        <v>418</v>
      </c>
      <c r="C19" s="12">
        <f>Totales!R54</f>
        <v>10</v>
      </c>
      <c r="D19" s="12">
        <f>Totales!S54</f>
        <v>511</v>
      </c>
    </row>
    <row r="20" spans="1:4" ht="12.75">
      <c r="A20" s="11" t="s">
        <v>109</v>
      </c>
      <c r="B20" s="12">
        <f>Totales!Q58</f>
        <v>6723</v>
      </c>
      <c r="C20" s="12">
        <f>Totales!R58</f>
        <v>12</v>
      </c>
      <c r="D20" s="12">
        <f>Totales!S58</f>
        <v>2801</v>
      </c>
    </row>
    <row r="21" spans="1:4" ht="12.75">
      <c r="A21" s="11" t="s">
        <v>110</v>
      </c>
      <c r="B21" s="12">
        <f>Totales!Q62</f>
        <v>571</v>
      </c>
      <c r="C21" s="12">
        <f>Totales!R62</f>
        <v>6</v>
      </c>
      <c r="D21" s="12">
        <f>Totales!S62</f>
        <v>560</v>
      </c>
    </row>
    <row r="22" spans="1:4" ht="12.75">
      <c r="A22" s="11" t="s">
        <v>85</v>
      </c>
      <c r="B22" s="12">
        <f>Totales!Q63</f>
        <v>407</v>
      </c>
      <c r="C22" s="12">
        <f>Totales!R63</f>
        <v>0</v>
      </c>
      <c r="D22" s="12">
        <f>Totales!S63</f>
        <v>162</v>
      </c>
    </row>
    <row r="23" spans="1:4" ht="12.75">
      <c r="A23" s="11" t="s">
        <v>111</v>
      </c>
      <c r="B23" s="12">
        <f>Totales!Q64</f>
        <v>41</v>
      </c>
      <c r="C23" s="12">
        <f>Totales!R64</f>
        <v>0</v>
      </c>
      <c r="D23" s="12">
        <f>Totales!S64</f>
        <v>48</v>
      </c>
    </row>
    <row r="24" spans="1:4" ht="12.75">
      <c r="A24" s="14" t="s">
        <v>0</v>
      </c>
      <c r="B24" s="8">
        <f>SUM(B5:B23)</f>
        <v>37842</v>
      </c>
      <c r="C24" s="8">
        <f>SUM(C5:C23)</f>
        <v>764</v>
      </c>
      <c r="D24" s="8">
        <f>SUM(D5:D23)</f>
        <v>29647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S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44" sqref="S44"/>
    </sheetView>
  </sheetViews>
  <sheetFormatPr defaultColWidth="11.421875" defaultRowHeight="12.75"/>
  <cols>
    <col min="1" max="1" width="14.28125" style="47" customWidth="1"/>
    <col min="2" max="2" width="11.28125" style="47" customWidth="1"/>
    <col min="3" max="3" width="12.8515625" style="47" customWidth="1"/>
    <col min="4" max="6" width="15.00390625" style="47" customWidth="1"/>
    <col min="7" max="16" width="13.28125" style="47" customWidth="1"/>
    <col min="17" max="17" width="13.8515625" style="47" customWidth="1"/>
    <col min="18" max="18" width="13.28125" style="47" customWidth="1"/>
    <col min="19" max="19" width="16.7109375" style="47" customWidth="1"/>
    <col min="20" max="16384" width="11.421875" style="47" customWidth="1"/>
  </cols>
  <sheetData>
    <row r="1" spans="4:19" s="39" customFormat="1" ht="12.75">
      <c r="D1" s="40"/>
      <c r="E1" s="41" t="s">
        <v>125</v>
      </c>
      <c r="F1" s="42"/>
      <c r="G1" s="118" t="s">
        <v>126</v>
      </c>
      <c r="H1" s="119"/>
      <c r="I1" s="118" t="s">
        <v>127</v>
      </c>
      <c r="J1" s="120"/>
      <c r="K1" s="120"/>
      <c r="L1" s="120"/>
      <c r="M1" s="120"/>
      <c r="N1" s="120"/>
      <c r="O1" s="120"/>
      <c r="P1" s="119"/>
      <c r="Q1" s="121" t="s">
        <v>128</v>
      </c>
      <c r="R1" s="120"/>
      <c r="S1" s="119"/>
    </row>
    <row r="2" spans="1:19" ht="102.75" thickBot="1">
      <c r="A2" s="43" t="s">
        <v>88</v>
      </c>
      <c r="B2" s="43" t="s">
        <v>89</v>
      </c>
      <c r="C2" s="44" t="s">
        <v>90</v>
      </c>
      <c r="D2" s="44" t="s">
        <v>14</v>
      </c>
      <c r="E2" s="44" t="s">
        <v>1</v>
      </c>
      <c r="F2" s="44" t="s">
        <v>2</v>
      </c>
      <c r="G2" s="44" t="s">
        <v>10</v>
      </c>
      <c r="H2" s="45" t="s">
        <v>2</v>
      </c>
      <c r="I2" s="44" t="s">
        <v>3</v>
      </c>
      <c r="J2" s="44" t="s">
        <v>4</v>
      </c>
      <c r="K2" s="44" t="s">
        <v>5</v>
      </c>
      <c r="L2" s="45" t="s">
        <v>6</v>
      </c>
      <c r="M2" s="45" t="s">
        <v>7</v>
      </c>
      <c r="N2" s="45" t="s">
        <v>8</v>
      </c>
      <c r="O2" s="45" t="s">
        <v>9</v>
      </c>
      <c r="P2" s="45" t="s">
        <v>2</v>
      </c>
      <c r="Q2" s="44" t="s">
        <v>11</v>
      </c>
      <c r="R2" s="44" t="s">
        <v>12</v>
      </c>
      <c r="S2" s="46" t="s">
        <v>2</v>
      </c>
    </row>
    <row r="3" spans="1:19" ht="12.75" customHeight="1">
      <c r="A3" s="48" t="s">
        <v>25</v>
      </c>
      <c r="B3" s="49" t="s">
        <v>22</v>
      </c>
      <c r="C3" s="50">
        <v>11263</v>
      </c>
      <c r="D3" s="50">
        <v>64</v>
      </c>
      <c r="E3" s="50">
        <v>1</v>
      </c>
      <c r="F3" s="50">
        <v>6</v>
      </c>
      <c r="G3" s="50">
        <v>58</v>
      </c>
      <c r="H3" s="50">
        <v>7191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0">
        <v>1229</v>
      </c>
      <c r="R3" s="50">
        <v>24</v>
      </c>
      <c r="S3" s="51">
        <v>1572</v>
      </c>
    </row>
    <row r="4" spans="1:19" ht="12.75">
      <c r="A4" s="52"/>
      <c r="B4" s="53" t="s">
        <v>23</v>
      </c>
      <c r="C4" s="54">
        <v>0</v>
      </c>
      <c r="D4" s="54">
        <v>0</v>
      </c>
      <c r="E4" s="54">
        <v>0</v>
      </c>
      <c r="F4" s="54">
        <v>0</v>
      </c>
      <c r="G4" s="54">
        <v>131</v>
      </c>
      <c r="H4" s="54">
        <v>2505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888</v>
      </c>
      <c r="Q4" s="54">
        <v>0</v>
      </c>
      <c r="R4" s="54">
        <v>0</v>
      </c>
      <c r="S4" s="55">
        <v>654</v>
      </c>
    </row>
    <row r="5" spans="1:19" ht="12.75">
      <c r="A5" s="52"/>
      <c r="B5" s="53" t="s">
        <v>24</v>
      </c>
      <c r="C5" s="56">
        <v>84397</v>
      </c>
      <c r="D5" s="56">
        <v>70</v>
      </c>
      <c r="E5" s="56">
        <v>0</v>
      </c>
      <c r="F5" s="56">
        <v>10</v>
      </c>
      <c r="G5" s="56">
        <v>84</v>
      </c>
      <c r="H5" s="56">
        <v>763</v>
      </c>
      <c r="I5" s="56">
        <v>2</v>
      </c>
      <c r="J5" s="56">
        <v>0</v>
      </c>
      <c r="K5" s="56">
        <v>0</v>
      </c>
      <c r="L5" s="56">
        <v>23</v>
      </c>
      <c r="M5" s="56">
        <v>0</v>
      </c>
      <c r="N5" s="56">
        <v>0</v>
      </c>
      <c r="O5" s="56">
        <v>4</v>
      </c>
      <c r="P5" s="56">
        <v>29</v>
      </c>
      <c r="Q5" s="56">
        <v>577</v>
      </c>
      <c r="R5" s="56">
        <v>13</v>
      </c>
      <c r="S5" s="57">
        <v>516</v>
      </c>
    </row>
    <row r="6" spans="1:19" ht="12.75">
      <c r="A6" s="52"/>
      <c r="B6" s="53" t="s">
        <v>26</v>
      </c>
      <c r="C6" s="54">
        <v>52436</v>
      </c>
      <c r="D6" s="54">
        <v>169</v>
      </c>
      <c r="E6" s="54">
        <v>0</v>
      </c>
      <c r="F6" s="54">
        <v>33</v>
      </c>
      <c r="G6" s="54">
        <v>739</v>
      </c>
      <c r="H6" s="54">
        <v>7375</v>
      </c>
      <c r="I6" s="54">
        <v>0</v>
      </c>
      <c r="J6" s="54">
        <v>0</v>
      </c>
      <c r="K6" s="54">
        <v>0</v>
      </c>
      <c r="L6" s="54">
        <v>21</v>
      </c>
      <c r="M6" s="54">
        <v>5</v>
      </c>
      <c r="N6" s="54">
        <v>5</v>
      </c>
      <c r="O6" s="54">
        <v>55</v>
      </c>
      <c r="P6" s="54">
        <v>25</v>
      </c>
      <c r="Q6" s="54">
        <v>1197</v>
      </c>
      <c r="R6" s="54">
        <v>1</v>
      </c>
      <c r="S6" s="55">
        <v>550</v>
      </c>
    </row>
    <row r="7" spans="1:19" ht="12.75">
      <c r="A7" s="52"/>
      <c r="B7" s="53" t="s">
        <v>27</v>
      </c>
      <c r="C7" s="54">
        <v>44153</v>
      </c>
      <c r="D7" s="54">
        <v>7</v>
      </c>
      <c r="E7" s="54">
        <v>0</v>
      </c>
      <c r="F7" s="54">
        <v>0</v>
      </c>
      <c r="G7" s="54">
        <v>0</v>
      </c>
      <c r="H7" s="54">
        <v>0</v>
      </c>
      <c r="I7" s="54">
        <v>10</v>
      </c>
      <c r="J7" s="54">
        <v>0</v>
      </c>
      <c r="K7" s="54">
        <v>1</v>
      </c>
      <c r="L7" s="54">
        <v>8</v>
      </c>
      <c r="M7" s="54">
        <v>1</v>
      </c>
      <c r="N7" s="54">
        <v>3</v>
      </c>
      <c r="O7" s="54">
        <v>9</v>
      </c>
      <c r="P7" s="54">
        <v>4</v>
      </c>
      <c r="Q7" s="54">
        <v>1346</v>
      </c>
      <c r="R7" s="54">
        <v>3</v>
      </c>
      <c r="S7" s="55">
        <v>0</v>
      </c>
    </row>
    <row r="8" spans="1:19" ht="12.75">
      <c r="A8" s="58"/>
      <c r="B8" s="53" t="s">
        <v>28</v>
      </c>
      <c r="C8" s="54">
        <v>68129</v>
      </c>
      <c r="D8" s="54">
        <v>57</v>
      </c>
      <c r="E8" s="54">
        <v>0</v>
      </c>
      <c r="F8" s="54">
        <v>5</v>
      </c>
      <c r="G8" s="54">
        <v>675</v>
      </c>
      <c r="H8" s="54">
        <v>3987</v>
      </c>
      <c r="I8" s="54">
        <v>14</v>
      </c>
      <c r="J8" s="54">
        <v>2</v>
      </c>
      <c r="K8" s="54">
        <v>0</v>
      </c>
      <c r="L8" s="54">
        <v>23</v>
      </c>
      <c r="M8" s="54">
        <v>1</v>
      </c>
      <c r="N8" s="54">
        <v>6</v>
      </c>
      <c r="O8" s="54">
        <v>47</v>
      </c>
      <c r="P8" s="54">
        <v>0</v>
      </c>
      <c r="Q8" s="54">
        <v>616</v>
      </c>
      <c r="R8" s="54">
        <v>26</v>
      </c>
      <c r="S8" s="55">
        <v>1187</v>
      </c>
    </row>
    <row r="9" spans="1:19" ht="12.75">
      <c r="A9" s="52"/>
      <c r="B9" s="53" t="s">
        <v>29</v>
      </c>
      <c r="C9" s="54">
        <v>404401</v>
      </c>
      <c r="D9" s="54">
        <v>18</v>
      </c>
      <c r="E9" s="54">
        <v>0</v>
      </c>
      <c r="F9" s="54">
        <v>26</v>
      </c>
      <c r="G9" s="54">
        <v>277</v>
      </c>
      <c r="H9" s="54">
        <v>6527</v>
      </c>
      <c r="I9" s="54">
        <v>0</v>
      </c>
      <c r="J9" s="54">
        <v>0</v>
      </c>
      <c r="K9" s="54">
        <v>0</v>
      </c>
      <c r="L9" s="54">
        <v>27</v>
      </c>
      <c r="M9" s="54">
        <v>0</v>
      </c>
      <c r="N9" s="54">
        <v>0</v>
      </c>
      <c r="O9" s="54">
        <v>0</v>
      </c>
      <c r="P9" s="54">
        <v>27</v>
      </c>
      <c r="Q9" s="54">
        <v>1353</v>
      </c>
      <c r="R9" s="54">
        <v>28</v>
      </c>
      <c r="S9" s="55">
        <v>1381</v>
      </c>
    </row>
    <row r="10" spans="1:19" ht="12.75">
      <c r="A10" s="52"/>
      <c r="B10" s="59" t="s">
        <v>30</v>
      </c>
      <c r="C10" s="54">
        <v>161579</v>
      </c>
      <c r="D10" s="54">
        <v>7</v>
      </c>
      <c r="E10" s="54">
        <v>0</v>
      </c>
      <c r="F10" s="54">
        <v>3</v>
      </c>
      <c r="G10" s="54">
        <v>306</v>
      </c>
      <c r="H10" s="54">
        <v>4338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881</v>
      </c>
      <c r="R10" s="54">
        <v>51</v>
      </c>
      <c r="S10" s="55">
        <v>453</v>
      </c>
    </row>
    <row r="11" spans="2:19" ht="13.5" thickBot="1">
      <c r="B11" s="60"/>
      <c r="C11" s="61">
        <f aca="true" t="shared" si="0" ref="C11:I11">SUM(C3:C10)</f>
        <v>826358</v>
      </c>
      <c r="D11" s="61">
        <f t="shared" si="0"/>
        <v>392</v>
      </c>
      <c r="E11" s="61">
        <f t="shared" si="0"/>
        <v>1</v>
      </c>
      <c r="F11" s="61">
        <f t="shared" si="0"/>
        <v>83</v>
      </c>
      <c r="G11" s="61">
        <f t="shared" si="0"/>
        <v>2270</v>
      </c>
      <c r="H11" s="61">
        <f t="shared" si="0"/>
        <v>32686</v>
      </c>
      <c r="I11" s="61">
        <f t="shared" si="0"/>
        <v>26</v>
      </c>
      <c r="J11" s="61">
        <f aca="true" t="shared" si="1" ref="J11:S11">SUM(J3:J10)</f>
        <v>2</v>
      </c>
      <c r="K11" s="61">
        <f t="shared" si="1"/>
        <v>1</v>
      </c>
      <c r="L11" s="61">
        <f t="shared" si="1"/>
        <v>102</v>
      </c>
      <c r="M11" s="61">
        <f t="shared" si="1"/>
        <v>7</v>
      </c>
      <c r="N11" s="61">
        <f t="shared" si="1"/>
        <v>14</v>
      </c>
      <c r="O11" s="61">
        <f t="shared" si="1"/>
        <v>115</v>
      </c>
      <c r="P11" s="61">
        <f t="shared" si="1"/>
        <v>973</v>
      </c>
      <c r="Q11" s="61">
        <f t="shared" si="1"/>
        <v>7199</v>
      </c>
      <c r="R11" s="61">
        <f t="shared" si="1"/>
        <v>146</v>
      </c>
      <c r="S11" s="62">
        <f t="shared" si="1"/>
        <v>6313</v>
      </c>
    </row>
    <row r="12" spans="1:19" ht="12.75">
      <c r="A12" s="52"/>
      <c r="B12" s="63" t="s">
        <v>31</v>
      </c>
      <c r="C12" s="64">
        <v>63336</v>
      </c>
      <c r="D12" s="64">
        <v>0</v>
      </c>
      <c r="E12" s="64">
        <v>0</v>
      </c>
      <c r="F12" s="64">
        <v>0</v>
      </c>
      <c r="G12" s="64">
        <v>40</v>
      </c>
      <c r="H12" s="64">
        <v>1084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239</v>
      </c>
      <c r="R12" s="64">
        <v>86</v>
      </c>
      <c r="S12" s="64">
        <v>386</v>
      </c>
    </row>
    <row r="13" spans="1:19" ht="12.75">
      <c r="A13" s="58" t="s">
        <v>32</v>
      </c>
      <c r="B13" s="63" t="s">
        <v>33</v>
      </c>
      <c r="C13" s="64">
        <v>18809</v>
      </c>
      <c r="D13" s="64">
        <v>1</v>
      </c>
      <c r="E13" s="64">
        <v>0</v>
      </c>
      <c r="F13" s="64">
        <v>1</v>
      </c>
      <c r="G13" s="64">
        <v>5</v>
      </c>
      <c r="H13" s="64">
        <v>331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85</v>
      </c>
      <c r="R13" s="64">
        <v>0</v>
      </c>
      <c r="S13" s="64">
        <v>59</v>
      </c>
    </row>
    <row r="14" spans="1:19" ht="12.75">
      <c r="A14" s="52"/>
      <c r="B14" s="63" t="s">
        <v>34</v>
      </c>
      <c r="C14" s="64">
        <v>212701</v>
      </c>
      <c r="D14" s="64">
        <v>180</v>
      </c>
      <c r="E14" s="64">
        <v>0</v>
      </c>
      <c r="F14" s="64">
        <v>0</v>
      </c>
      <c r="G14" s="64">
        <v>0</v>
      </c>
      <c r="H14" s="64">
        <v>0</v>
      </c>
      <c r="I14" s="64">
        <v>12</v>
      </c>
      <c r="J14" s="64">
        <v>1</v>
      </c>
      <c r="K14" s="64">
        <v>0</v>
      </c>
      <c r="L14" s="64">
        <v>1</v>
      </c>
      <c r="M14" s="64">
        <v>15</v>
      </c>
      <c r="N14" s="64">
        <v>123</v>
      </c>
      <c r="O14" s="64">
        <v>58</v>
      </c>
      <c r="P14" s="64">
        <v>0</v>
      </c>
      <c r="Q14" s="64">
        <v>1409</v>
      </c>
      <c r="R14" s="64">
        <v>9</v>
      </c>
      <c r="S14" s="64">
        <v>0</v>
      </c>
    </row>
    <row r="15" spans="2:19" ht="13.5" thickBot="1">
      <c r="B15" s="60"/>
      <c r="C15" s="65">
        <f aca="true" t="shared" si="2" ref="C15:I15">SUM(C12:C14)</f>
        <v>294846</v>
      </c>
      <c r="D15" s="65">
        <f t="shared" si="2"/>
        <v>181</v>
      </c>
      <c r="E15" s="65">
        <f t="shared" si="2"/>
        <v>0</v>
      </c>
      <c r="F15" s="65">
        <f t="shared" si="2"/>
        <v>1</v>
      </c>
      <c r="G15" s="65">
        <f t="shared" si="2"/>
        <v>45</v>
      </c>
      <c r="H15" s="65">
        <f t="shared" si="2"/>
        <v>1415</v>
      </c>
      <c r="I15" s="65">
        <f t="shared" si="2"/>
        <v>12</v>
      </c>
      <c r="J15" s="65">
        <f aca="true" t="shared" si="3" ref="J15:S15">SUM(J12:J14)</f>
        <v>1</v>
      </c>
      <c r="K15" s="65">
        <f t="shared" si="3"/>
        <v>0</v>
      </c>
      <c r="L15" s="65">
        <f t="shared" si="3"/>
        <v>1</v>
      </c>
      <c r="M15" s="65">
        <f t="shared" si="3"/>
        <v>15</v>
      </c>
      <c r="N15" s="65">
        <f t="shared" si="3"/>
        <v>123</v>
      </c>
      <c r="O15" s="65">
        <f t="shared" si="3"/>
        <v>58</v>
      </c>
      <c r="P15" s="65">
        <f t="shared" si="3"/>
        <v>0</v>
      </c>
      <c r="Q15" s="65">
        <f t="shared" si="3"/>
        <v>1733</v>
      </c>
      <c r="R15" s="65">
        <f t="shared" si="3"/>
        <v>95</v>
      </c>
      <c r="S15" s="65">
        <f t="shared" si="3"/>
        <v>445</v>
      </c>
    </row>
    <row r="16" spans="1:19" ht="13.5" thickBot="1">
      <c r="A16" s="66" t="s">
        <v>35</v>
      </c>
      <c r="B16" s="67" t="s">
        <v>36</v>
      </c>
      <c r="C16" s="68">
        <v>99331</v>
      </c>
      <c r="D16" s="68">
        <v>148</v>
      </c>
      <c r="E16" s="68">
        <v>0</v>
      </c>
      <c r="F16" s="68">
        <v>60</v>
      </c>
      <c r="G16" s="68">
        <v>12</v>
      </c>
      <c r="H16" s="68">
        <v>6106</v>
      </c>
      <c r="I16" s="68">
        <v>14</v>
      </c>
      <c r="J16" s="68">
        <v>0</v>
      </c>
      <c r="K16" s="68">
        <v>0</v>
      </c>
      <c r="L16" s="68">
        <v>9</v>
      </c>
      <c r="M16" s="68">
        <v>2</v>
      </c>
      <c r="N16" s="68">
        <v>15</v>
      </c>
      <c r="O16" s="68">
        <v>79</v>
      </c>
      <c r="P16" s="68">
        <v>0</v>
      </c>
      <c r="Q16" s="68">
        <v>658</v>
      </c>
      <c r="R16" s="68">
        <v>14</v>
      </c>
      <c r="S16" s="68">
        <v>639</v>
      </c>
    </row>
    <row r="17" spans="1:19" ht="13.5" thickBot="1">
      <c r="A17" s="66" t="s">
        <v>37</v>
      </c>
      <c r="B17" s="67" t="s">
        <v>38</v>
      </c>
      <c r="C17" s="68">
        <v>173176</v>
      </c>
      <c r="D17" s="68">
        <v>13</v>
      </c>
      <c r="E17" s="68">
        <v>0</v>
      </c>
      <c r="F17" s="68">
        <v>5</v>
      </c>
      <c r="G17" s="68">
        <v>44</v>
      </c>
      <c r="H17" s="68">
        <v>2685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245</v>
      </c>
      <c r="R17" s="68">
        <v>5</v>
      </c>
      <c r="S17" s="69">
        <v>281</v>
      </c>
    </row>
    <row r="18" spans="1:19" ht="12.75">
      <c r="A18" s="52"/>
      <c r="B18" s="63" t="s">
        <v>39</v>
      </c>
      <c r="C18" s="64">
        <v>287679</v>
      </c>
      <c r="D18" s="64">
        <v>0</v>
      </c>
      <c r="E18" s="64">
        <v>0</v>
      </c>
      <c r="F18" s="64">
        <v>194</v>
      </c>
      <c r="G18" s="64">
        <v>382</v>
      </c>
      <c r="H18" s="64">
        <v>4472</v>
      </c>
      <c r="I18" s="64">
        <v>6</v>
      </c>
      <c r="J18" s="64">
        <v>0</v>
      </c>
      <c r="K18" s="64">
        <v>0</v>
      </c>
      <c r="L18" s="64">
        <v>32</v>
      </c>
      <c r="M18" s="64">
        <v>0</v>
      </c>
      <c r="N18" s="64">
        <v>0</v>
      </c>
      <c r="O18" s="64">
        <v>0</v>
      </c>
      <c r="P18" s="64">
        <v>17</v>
      </c>
      <c r="Q18" s="64">
        <v>563</v>
      </c>
      <c r="R18" s="54">
        <v>3</v>
      </c>
      <c r="S18" s="51">
        <v>670</v>
      </c>
    </row>
    <row r="19" spans="1:19" ht="12.75">
      <c r="A19" s="48" t="s">
        <v>40</v>
      </c>
      <c r="B19" s="63" t="s">
        <v>41</v>
      </c>
      <c r="C19" s="64">
        <v>165414</v>
      </c>
      <c r="D19" s="64">
        <v>6</v>
      </c>
      <c r="E19" s="64">
        <v>0</v>
      </c>
      <c r="F19" s="64">
        <v>6</v>
      </c>
      <c r="G19" s="64">
        <v>1355</v>
      </c>
      <c r="H19" s="64">
        <v>4494</v>
      </c>
      <c r="I19" s="64">
        <v>3</v>
      </c>
      <c r="J19" s="64">
        <v>1</v>
      </c>
      <c r="K19" s="64">
        <v>0</v>
      </c>
      <c r="L19" s="64">
        <v>3</v>
      </c>
      <c r="M19" s="64">
        <v>4</v>
      </c>
      <c r="N19" s="64">
        <v>0</v>
      </c>
      <c r="O19" s="64">
        <v>0</v>
      </c>
      <c r="P19" s="64">
        <v>710</v>
      </c>
      <c r="Q19" s="64">
        <v>1074</v>
      </c>
      <c r="R19" s="54">
        <v>1</v>
      </c>
      <c r="S19" s="55">
        <v>586</v>
      </c>
    </row>
    <row r="20" spans="2:19" ht="13.5" thickBot="1">
      <c r="B20" s="60"/>
      <c r="C20" s="65">
        <f aca="true" t="shared" si="4" ref="C20:I20">SUM(C18:C19)</f>
        <v>453093</v>
      </c>
      <c r="D20" s="65">
        <f t="shared" si="4"/>
        <v>6</v>
      </c>
      <c r="E20" s="65">
        <f t="shared" si="4"/>
        <v>0</v>
      </c>
      <c r="F20" s="65">
        <f t="shared" si="4"/>
        <v>200</v>
      </c>
      <c r="G20" s="65">
        <f t="shared" si="4"/>
        <v>1737</v>
      </c>
      <c r="H20" s="65">
        <f t="shared" si="4"/>
        <v>8966</v>
      </c>
      <c r="I20" s="65">
        <f t="shared" si="4"/>
        <v>9</v>
      </c>
      <c r="J20" s="65">
        <f aca="true" t="shared" si="5" ref="J20:S20">SUM(J18:J19)</f>
        <v>1</v>
      </c>
      <c r="K20" s="65">
        <f t="shared" si="5"/>
        <v>0</v>
      </c>
      <c r="L20" s="65">
        <f t="shared" si="5"/>
        <v>35</v>
      </c>
      <c r="M20" s="65">
        <f t="shared" si="5"/>
        <v>4</v>
      </c>
      <c r="N20" s="65">
        <f t="shared" si="5"/>
        <v>0</v>
      </c>
      <c r="O20" s="65">
        <f t="shared" si="5"/>
        <v>0</v>
      </c>
      <c r="P20" s="65">
        <f t="shared" si="5"/>
        <v>727</v>
      </c>
      <c r="Q20" s="65">
        <f t="shared" si="5"/>
        <v>1637</v>
      </c>
      <c r="R20" s="61">
        <f t="shared" si="5"/>
        <v>4</v>
      </c>
      <c r="S20" s="62">
        <f t="shared" si="5"/>
        <v>1256</v>
      </c>
    </row>
    <row r="21" spans="1:19" ht="13.5" thickBot="1">
      <c r="A21" s="66" t="s">
        <v>42</v>
      </c>
      <c r="B21" s="67" t="s">
        <v>42</v>
      </c>
      <c r="C21" s="68">
        <v>131390</v>
      </c>
      <c r="D21" s="68">
        <v>0</v>
      </c>
      <c r="E21" s="68">
        <v>0</v>
      </c>
      <c r="F21" s="68">
        <v>0</v>
      </c>
      <c r="G21" s="68">
        <v>0</v>
      </c>
      <c r="H21" s="68">
        <v>1910</v>
      </c>
      <c r="I21" s="68">
        <v>23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319</v>
      </c>
      <c r="P21" s="68">
        <v>255</v>
      </c>
      <c r="Q21" s="68">
        <v>0</v>
      </c>
      <c r="R21" s="68">
        <v>0</v>
      </c>
      <c r="S21" s="70">
        <v>1131</v>
      </c>
    </row>
    <row r="22" spans="1:19" ht="12.75">
      <c r="A22" s="52"/>
      <c r="B22" s="63" t="s">
        <v>43</v>
      </c>
      <c r="C22" s="64">
        <v>158</v>
      </c>
      <c r="D22" s="64">
        <v>4</v>
      </c>
      <c r="E22" s="64">
        <v>0</v>
      </c>
      <c r="F22" s="64">
        <v>0</v>
      </c>
      <c r="G22" s="64">
        <v>30</v>
      </c>
      <c r="H22" s="64">
        <v>949</v>
      </c>
      <c r="I22" s="64">
        <v>2</v>
      </c>
      <c r="J22" s="64">
        <v>0</v>
      </c>
      <c r="K22" s="64">
        <v>0</v>
      </c>
      <c r="L22" s="64">
        <v>13</v>
      </c>
      <c r="M22" s="64">
        <v>1</v>
      </c>
      <c r="N22" s="64">
        <v>3</v>
      </c>
      <c r="O22" s="64">
        <v>27</v>
      </c>
      <c r="P22" s="64">
        <v>0</v>
      </c>
      <c r="Q22" s="64">
        <v>383</v>
      </c>
      <c r="R22" s="54">
        <v>18</v>
      </c>
      <c r="S22" s="51">
        <v>209</v>
      </c>
    </row>
    <row r="23" spans="1:19" ht="12.75">
      <c r="A23" s="52"/>
      <c r="B23" s="63" t="s">
        <v>44</v>
      </c>
      <c r="C23" s="64">
        <v>116654</v>
      </c>
      <c r="D23" s="64">
        <v>0</v>
      </c>
      <c r="E23" s="64">
        <v>0</v>
      </c>
      <c r="F23" s="64">
        <v>0</v>
      </c>
      <c r="G23" s="64">
        <v>15</v>
      </c>
      <c r="H23" s="64">
        <v>2134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444</v>
      </c>
      <c r="R23" s="54">
        <v>17</v>
      </c>
      <c r="S23" s="55">
        <v>382</v>
      </c>
    </row>
    <row r="24" spans="1:19" ht="12.75">
      <c r="A24" s="52"/>
      <c r="B24" s="63" t="s">
        <v>45</v>
      </c>
      <c r="C24" s="64">
        <v>69397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333</v>
      </c>
      <c r="P24" s="64">
        <v>176</v>
      </c>
      <c r="Q24" s="64">
        <v>0</v>
      </c>
      <c r="R24" s="54">
        <v>0</v>
      </c>
      <c r="S24" s="55">
        <v>0</v>
      </c>
    </row>
    <row r="25" spans="1:19" ht="12.75">
      <c r="A25" s="48" t="s">
        <v>46</v>
      </c>
      <c r="B25" s="63" t="s">
        <v>47</v>
      </c>
      <c r="C25" s="64">
        <v>35</v>
      </c>
      <c r="D25" s="64">
        <v>0</v>
      </c>
      <c r="E25" s="64">
        <v>0</v>
      </c>
      <c r="F25" s="64">
        <v>0</v>
      </c>
      <c r="G25" s="64">
        <v>6</v>
      </c>
      <c r="H25" s="64">
        <v>527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107</v>
      </c>
      <c r="R25" s="54">
        <v>2</v>
      </c>
      <c r="S25" s="55">
        <v>123</v>
      </c>
    </row>
    <row r="26" spans="1:19" ht="12.75">
      <c r="A26" s="71"/>
      <c r="B26" s="63" t="s">
        <v>48</v>
      </c>
      <c r="C26" s="64">
        <v>74232</v>
      </c>
      <c r="D26" s="64">
        <v>1</v>
      </c>
      <c r="E26" s="64">
        <v>0</v>
      </c>
      <c r="F26" s="64">
        <v>3</v>
      </c>
      <c r="G26" s="64">
        <v>100</v>
      </c>
      <c r="H26" s="64">
        <v>1312</v>
      </c>
      <c r="I26" s="64">
        <v>7</v>
      </c>
      <c r="J26" s="64">
        <v>0</v>
      </c>
      <c r="K26" s="64">
        <v>0</v>
      </c>
      <c r="L26" s="64">
        <v>11</v>
      </c>
      <c r="M26" s="64">
        <v>0</v>
      </c>
      <c r="N26" s="64">
        <v>0</v>
      </c>
      <c r="O26" s="64">
        <v>164</v>
      </c>
      <c r="P26" s="64">
        <v>116</v>
      </c>
      <c r="Q26" s="64">
        <v>1265</v>
      </c>
      <c r="R26" s="54">
        <v>8</v>
      </c>
      <c r="S26" s="55">
        <v>462</v>
      </c>
    </row>
    <row r="27" spans="1:19" ht="12.75">
      <c r="A27" s="52"/>
      <c r="B27" s="63" t="s">
        <v>49</v>
      </c>
      <c r="C27" s="64">
        <v>0</v>
      </c>
      <c r="D27" s="64">
        <v>3</v>
      </c>
      <c r="E27" s="64">
        <v>0</v>
      </c>
      <c r="F27" s="64">
        <v>1</v>
      </c>
      <c r="G27" s="64">
        <v>15</v>
      </c>
      <c r="H27" s="64">
        <v>1617</v>
      </c>
      <c r="I27" s="64">
        <v>2</v>
      </c>
      <c r="J27" s="64">
        <v>0</v>
      </c>
      <c r="K27" s="64">
        <v>0</v>
      </c>
      <c r="L27" s="64">
        <v>6</v>
      </c>
      <c r="M27" s="64">
        <v>0</v>
      </c>
      <c r="N27" s="64">
        <v>0</v>
      </c>
      <c r="O27" s="64">
        <v>0</v>
      </c>
      <c r="P27" s="64">
        <v>6</v>
      </c>
      <c r="Q27" s="64">
        <v>182</v>
      </c>
      <c r="R27" s="54">
        <v>1</v>
      </c>
      <c r="S27" s="55">
        <v>180</v>
      </c>
    </row>
    <row r="28" spans="1:19" ht="12.75">
      <c r="A28" s="52"/>
      <c r="B28" s="63" t="s">
        <v>50</v>
      </c>
      <c r="C28" s="64">
        <v>22712</v>
      </c>
      <c r="D28" s="64">
        <v>0</v>
      </c>
      <c r="E28" s="64">
        <v>0</v>
      </c>
      <c r="F28" s="64">
        <v>0</v>
      </c>
      <c r="G28" s="64">
        <v>2</v>
      </c>
      <c r="H28" s="64">
        <v>302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24</v>
      </c>
      <c r="R28" s="54">
        <v>10</v>
      </c>
      <c r="S28" s="55">
        <v>36</v>
      </c>
    </row>
    <row r="29" spans="1:19" ht="12.75">
      <c r="A29" s="52"/>
      <c r="B29" s="63" t="s">
        <v>51</v>
      </c>
      <c r="C29" s="64">
        <v>76123</v>
      </c>
      <c r="D29" s="64">
        <v>7</v>
      </c>
      <c r="E29" s="64">
        <v>0</v>
      </c>
      <c r="F29" s="64">
        <v>0</v>
      </c>
      <c r="G29" s="64">
        <v>94</v>
      </c>
      <c r="H29" s="64">
        <v>752</v>
      </c>
      <c r="I29" s="64">
        <v>0</v>
      </c>
      <c r="J29" s="64">
        <v>0</v>
      </c>
      <c r="K29" s="64">
        <v>0</v>
      </c>
      <c r="L29" s="64">
        <v>1</v>
      </c>
      <c r="M29" s="64">
        <v>0</v>
      </c>
      <c r="N29" s="64">
        <v>0</v>
      </c>
      <c r="O29" s="64">
        <v>0</v>
      </c>
      <c r="P29" s="64">
        <v>0</v>
      </c>
      <c r="Q29" s="64">
        <v>687</v>
      </c>
      <c r="R29" s="54">
        <v>14</v>
      </c>
      <c r="S29" s="55">
        <v>801</v>
      </c>
    </row>
    <row r="30" spans="1:19" ht="12.75">
      <c r="A30" s="52"/>
      <c r="B30" s="63" t="s">
        <v>52</v>
      </c>
      <c r="C30" s="64">
        <v>42542</v>
      </c>
      <c r="D30" s="64">
        <v>0</v>
      </c>
      <c r="E30" s="64">
        <v>0</v>
      </c>
      <c r="F30" s="64">
        <v>0</v>
      </c>
      <c r="G30" s="64">
        <v>5</v>
      </c>
      <c r="H30" s="64">
        <v>1668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112</v>
      </c>
      <c r="P30" s="64">
        <v>82</v>
      </c>
      <c r="Q30" s="64">
        <v>257</v>
      </c>
      <c r="R30" s="54">
        <v>2</v>
      </c>
      <c r="S30" s="55">
        <v>414</v>
      </c>
    </row>
    <row r="31" spans="2:19" ht="13.5" thickBot="1">
      <c r="B31" s="60"/>
      <c r="C31" s="65">
        <f aca="true" t="shared" si="6" ref="C31:I31">SUM(C22:C30)</f>
        <v>401853</v>
      </c>
      <c r="D31" s="65">
        <f t="shared" si="6"/>
        <v>15</v>
      </c>
      <c r="E31" s="65">
        <f t="shared" si="6"/>
        <v>0</v>
      </c>
      <c r="F31" s="65">
        <f t="shared" si="6"/>
        <v>4</v>
      </c>
      <c r="G31" s="65">
        <f t="shared" si="6"/>
        <v>267</v>
      </c>
      <c r="H31" s="65">
        <f t="shared" si="6"/>
        <v>9261</v>
      </c>
      <c r="I31" s="65">
        <f t="shared" si="6"/>
        <v>11</v>
      </c>
      <c r="J31" s="65">
        <f aca="true" t="shared" si="7" ref="J31:S31">SUM(J22:J30)</f>
        <v>0</v>
      </c>
      <c r="K31" s="65">
        <f t="shared" si="7"/>
        <v>0</v>
      </c>
      <c r="L31" s="65">
        <f t="shared" si="7"/>
        <v>31</v>
      </c>
      <c r="M31" s="65">
        <f t="shared" si="7"/>
        <v>1</v>
      </c>
      <c r="N31" s="65">
        <f t="shared" si="7"/>
        <v>3</v>
      </c>
      <c r="O31" s="65">
        <f t="shared" si="7"/>
        <v>636</v>
      </c>
      <c r="P31" s="65">
        <f t="shared" si="7"/>
        <v>380</v>
      </c>
      <c r="Q31" s="65">
        <f t="shared" si="7"/>
        <v>3349</v>
      </c>
      <c r="R31" s="61">
        <f t="shared" si="7"/>
        <v>72</v>
      </c>
      <c r="S31" s="62">
        <f t="shared" si="7"/>
        <v>2607</v>
      </c>
    </row>
    <row r="32" spans="1:19" ht="12.75">
      <c r="A32" s="52"/>
      <c r="B32" s="63" t="s">
        <v>53</v>
      </c>
      <c r="C32" s="64">
        <v>105573</v>
      </c>
      <c r="D32" s="64">
        <v>22</v>
      </c>
      <c r="E32" s="64">
        <v>0</v>
      </c>
      <c r="F32" s="64">
        <v>0</v>
      </c>
      <c r="G32" s="64">
        <v>17</v>
      </c>
      <c r="H32" s="64">
        <v>1409</v>
      </c>
      <c r="I32" s="64">
        <v>0</v>
      </c>
      <c r="J32" s="64">
        <v>0</v>
      </c>
      <c r="K32" s="64">
        <v>0</v>
      </c>
      <c r="L32" s="64">
        <v>5</v>
      </c>
      <c r="M32" s="64">
        <v>0</v>
      </c>
      <c r="N32" s="64">
        <v>0</v>
      </c>
      <c r="O32" s="64">
        <v>0</v>
      </c>
      <c r="P32" s="64">
        <v>2</v>
      </c>
      <c r="Q32" s="64">
        <v>161</v>
      </c>
      <c r="R32" s="64">
        <v>12</v>
      </c>
      <c r="S32" s="64">
        <v>147</v>
      </c>
    </row>
    <row r="33" spans="1:19" ht="12.75">
      <c r="A33" s="52"/>
      <c r="B33" s="63" t="s">
        <v>54</v>
      </c>
      <c r="C33" s="64">
        <v>28188</v>
      </c>
      <c r="D33" s="64">
        <v>14</v>
      </c>
      <c r="E33" s="64">
        <v>0</v>
      </c>
      <c r="F33" s="64">
        <v>11</v>
      </c>
      <c r="G33" s="64">
        <v>70</v>
      </c>
      <c r="H33" s="64">
        <v>1699</v>
      </c>
      <c r="I33" s="64">
        <v>0</v>
      </c>
      <c r="J33" s="64">
        <v>0</v>
      </c>
      <c r="K33" s="64">
        <v>0</v>
      </c>
      <c r="L33" s="64">
        <v>15</v>
      </c>
      <c r="M33" s="64">
        <v>0</v>
      </c>
      <c r="N33" s="64">
        <v>0</v>
      </c>
      <c r="O33" s="64">
        <v>0</v>
      </c>
      <c r="P33" s="64">
        <v>15</v>
      </c>
      <c r="Q33" s="64">
        <v>376</v>
      </c>
      <c r="R33" s="64">
        <v>137</v>
      </c>
      <c r="S33" s="64">
        <v>513</v>
      </c>
    </row>
    <row r="34" spans="1:19" ht="12.75">
      <c r="A34" s="58" t="s">
        <v>55</v>
      </c>
      <c r="B34" s="63" t="s">
        <v>56</v>
      </c>
      <c r="C34" s="64">
        <v>70082</v>
      </c>
      <c r="D34" s="64">
        <v>4</v>
      </c>
      <c r="E34" s="64">
        <v>0</v>
      </c>
      <c r="F34" s="64">
        <v>47</v>
      </c>
      <c r="G34" s="64">
        <v>4</v>
      </c>
      <c r="H34" s="64">
        <v>476</v>
      </c>
      <c r="I34" s="64">
        <v>0</v>
      </c>
      <c r="J34" s="64">
        <v>0</v>
      </c>
      <c r="K34" s="64">
        <v>0</v>
      </c>
      <c r="L34" s="64">
        <v>4</v>
      </c>
      <c r="M34" s="64">
        <v>0</v>
      </c>
      <c r="N34" s="64">
        <v>0</v>
      </c>
      <c r="O34" s="64">
        <v>0</v>
      </c>
      <c r="P34" s="64">
        <v>3</v>
      </c>
      <c r="Q34" s="64">
        <v>231</v>
      </c>
      <c r="R34" s="64">
        <v>14</v>
      </c>
      <c r="S34" s="64">
        <v>145</v>
      </c>
    </row>
    <row r="35" spans="1:19" ht="12.75">
      <c r="A35" s="52"/>
      <c r="B35" s="63" t="s">
        <v>57</v>
      </c>
      <c r="C35" s="64">
        <v>13944</v>
      </c>
      <c r="D35" s="64">
        <v>19</v>
      </c>
      <c r="E35" s="64">
        <v>0</v>
      </c>
      <c r="F35" s="64">
        <v>13</v>
      </c>
      <c r="G35" s="64">
        <v>9</v>
      </c>
      <c r="H35" s="64">
        <v>820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171</v>
      </c>
      <c r="R35" s="64">
        <v>0</v>
      </c>
      <c r="S35" s="64">
        <v>716</v>
      </c>
    </row>
    <row r="36" spans="1:19" ht="12.75">
      <c r="A36" s="52"/>
      <c r="B36" s="63" t="s">
        <v>58</v>
      </c>
      <c r="C36" s="64">
        <v>54652</v>
      </c>
      <c r="D36" s="64">
        <v>63</v>
      </c>
      <c r="E36" s="64">
        <v>0</v>
      </c>
      <c r="F36" s="64">
        <v>63</v>
      </c>
      <c r="G36" s="64">
        <v>7</v>
      </c>
      <c r="H36" s="64">
        <v>1268</v>
      </c>
      <c r="I36" s="64">
        <v>0</v>
      </c>
      <c r="J36" s="64">
        <v>0</v>
      </c>
      <c r="K36" s="64">
        <v>0</v>
      </c>
      <c r="L36" s="64">
        <v>13</v>
      </c>
      <c r="M36" s="64">
        <v>0</v>
      </c>
      <c r="N36" s="64">
        <v>11</v>
      </c>
      <c r="O36" s="64">
        <v>56</v>
      </c>
      <c r="P36" s="64">
        <v>1</v>
      </c>
      <c r="Q36" s="64">
        <v>379</v>
      </c>
      <c r="R36" s="64">
        <v>1</v>
      </c>
      <c r="S36" s="64">
        <v>380</v>
      </c>
    </row>
    <row r="37" spans="2:19" ht="13.5" thickBot="1">
      <c r="B37" s="60"/>
      <c r="C37" s="65">
        <f aca="true" t="shared" si="8" ref="C37:I37">SUM(C32:C36)</f>
        <v>272439</v>
      </c>
      <c r="D37" s="65">
        <f t="shared" si="8"/>
        <v>122</v>
      </c>
      <c r="E37" s="65">
        <f t="shared" si="8"/>
        <v>0</v>
      </c>
      <c r="F37" s="65">
        <f t="shared" si="8"/>
        <v>134</v>
      </c>
      <c r="G37" s="65">
        <f t="shared" si="8"/>
        <v>107</v>
      </c>
      <c r="H37" s="65">
        <f t="shared" si="8"/>
        <v>5672</v>
      </c>
      <c r="I37" s="65">
        <f t="shared" si="8"/>
        <v>0</v>
      </c>
      <c r="J37" s="65">
        <f aca="true" t="shared" si="9" ref="J37:S37">SUM(J32:J36)</f>
        <v>0</v>
      </c>
      <c r="K37" s="65">
        <f t="shared" si="9"/>
        <v>0</v>
      </c>
      <c r="L37" s="65">
        <f t="shared" si="9"/>
        <v>37</v>
      </c>
      <c r="M37" s="65">
        <f t="shared" si="9"/>
        <v>0</v>
      </c>
      <c r="N37" s="65">
        <f t="shared" si="9"/>
        <v>11</v>
      </c>
      <c r="O37" s="65">
        <f t="shared" si="9"/>
        <v>56</v>
      </c>
      <c r="P37" s="65">
        <f t="shared" si="9"/>
        <v>21</v>
      </c>
      <c r="Q37" s="65">
        <f t="shared" si="9"/>
        <v>1318</v>
      </c>
      <c r="R37" s="65">
        <f t="shared" si="9"/>
        <v>164</v>
      </c>
      <c r="S37" s="72">
        <f t="shared" si="9"/>
        <v>1901</v>
      </c>
    </row>
    <row r="38" spans="1:19" ht="12.75">
      <c r="A38" s="52"/>
      <c r="B38" s="63" t="s">
        <v>59</v>
      </c>
      <c r="C38" s="64">
        <v>571217</v>
      </c>
      <c r="D38" s="64">
        <v>402</v>
      </c>
      <c r="E38" s="64">
        <v>2</v>
      </c>
      <c r="F38" s="64">
        <v>15</v>
      </c>
      <c r="G38" s="64">
        <v>161</v>
      </c>
      <c r="H38" s="64">
        <v>16051</v>
      </c>
      <c r="I38" s="64">
        <v>32</v>
      </c>
      <c r="J38" s="64">
        <v>3</v>
      </c>
      <c r="K38" s="64">
        <v>0</v>
      </c>
      <c r="L38" s="64">
        <v>31</v>
      </c>
      <c r="M38" s="64">
        <v>3</v>
      </c>
      <c r="N38" s="64">
        <v>0</v>
      </c>
      <c r="O38" s="64">
        <v>58</v>
      </c>
      <c r="P38" s="64">
        <v>127</v>
      </c>
      <c r="Q38" s="64">
        <v>2590</v>
      </c>
      <c r="R38" s="54">
        <v>5</v>
      </c>
      <c r="S38" s="51">
        <v>1465</v>
      </c>
    </row>
    <row r="39" spans="1:19" ht="12.75">
      <c r="A39" s="48" t="s">
        <v>60</v>
      </c>
      <c r="B39" s="63" t="s">
        <v>61</v>
      </c>
      <c r="C39" s="64">
        <v>70325</v>
      </c>
      <c r="D39" s="64">
        <v>44</v>
      </c>
      <c r="E39" s="64">
        <v>0</v>
      </c>
      <c r="F39" s="64">
        <v>1</v>
      </c>
      <c r="G39" s="64">
        <v>12</v>
      </c>
      <c r="H39" s="64">
        <v>1491</v>
      </c>
      <c r="I39" s="64">
        <v>47</v>
      </c>
      <c r="J39" s="64">
        <v>0</v>
      </c>
      <c r="K39" s="64">
        <v>0</v>
      </c>
      <c r="L39" s="64">
        <v>92</v>
      </c>
      <c r="M39" s="64">
        <v>4</v>
      </c>
      <c r="N39" s="64">
        <v>0</v>
      </c>
      <c r="O39" s="64">
        <v>56</v>
      </c>
      <c r="P39" s="64">
        <v>199</v>
      </c>
      <c r="Q39" s="64">
        <v>350</v>
      </c>
      <c r="R39" s="54">
        <v>0</v>
      </c>
      <c r="S39" s="55">
        <v>172</v>
      </c>
    </row>
    <row r="40" spans="1:19" ht="12.75">
      <c r="A40" s="52"/>
      <c r="B40" s="63" t="s">
        <v>62</v>
      </c>
      <c r="C40" s="64">
        <v>50295</v>
      </c>
      <c r="D40" s="64">
        <v>59</v>
      </c>
      <c r="E40" s="64">
        <v>0</v>
      </c>
      <c r="F40" s="64">
        <v>1</v>
      </c>
      <c r="G40" s="64">
        <v>1</v>
      </c>
      <c r="H40" s="64">
        <v>583</v>
      </c>
      <c r="I40" s="64">
        <v>10</v>
      </c>
      <c r="J40" s="64">
        <v>0</v>
      </c>
      <c r="K40" s="64">
        <v>0</v>
      </c>
      <c r="L40" s="64">
        <v>40</v>
      </c>
      <c r="M40" s="64">
        <v>1</v>
      </c>
      <c r="N40" s="64">
        <v>0</v>
      </c>
      <c r="O40" s="64">
        <v>7</v>
      </c>
      <c r="P40" s="64">
        <v>58</v>
      </c>
      <c r="Q40" s="64">
        <v>127</v>
      </c>
      <c r="R40" s="54">
        <v>0</v>
      </c>
      <c r="S40" s="55">
        <v>23</v>
      </c>
    </row>
    <row r="41" spans="1:19" ht="12.75">
      <c r="A41" s="52"/>
      <c r="B41" s="63" t="s">
        <v>63</v>
      </c>
      <c r="C41" s="64">
        <v>106433</v>
      </c>
      <c r="D41" s="64">
        <v>58</v>
      </c>
      <c r="E41" s="64">
        <v>1</v>
      </c>
      <c r="F41" s="64">
        <v>0</v>
      </c>
      <c r="G41" s="64">
        <v>95</v>
      </c>
      <c r="H41" s="64">
        <v>1394</v>
      </c>
      <c r="I41" s="64">
        <v>73</v>
      </c>
      <c r="J41" s="64">
        <v>1</v>
      </c>
      <c r="K41" s="64">
        <v>0</v>
      </c>
      <c r="L41" s="64">
        <v>48</v>
      </c>
      <c r="M41" s="64">
        <v>0</v>
      </c>
      <c r="N41" s="64">
        <v>0</v>
      </c>
      <c r="O41" s="64">
        <v>85</v>
      </c>
      <c r="P41" s="64">
        <v>207</v>
      </c>
      <c r="Q41" s="64">
        <v>261</v>
      </c>
      <c r="R41" s="54">
        <v>0</v>
      </c>
      <c r="S41" s="55">
        <v>98</v>
      </c>
    </row>
    <row r="42" spans="2:19" ht="13.5" thickBot="1">
      <c r="B42" s="60"/>
      <c r="C42" s="65">
        <f aca="true" t="shared" si="10" ref="C42:I42">SUM(C38:C41)</f>
        <v>798270</v>
      </c>
      <c r="D42" s="65">
        <f t="shared" si="10"/>
        <v>563</v>
      </c>
      <c r="E42" s="65">
        <f t="shared" si="10"/>
        <v>3</v>
      </c>
      <c r="F42" s="65">
        <f t="shared" si="10"/>
        <v>17</v>
      </c>
      <c r="G42" s="65">
        <f t="shared" si="10"/>
        <v>269</v>
      </c>
      <c r="H42" s="65">
        <f t="shared" si="10"/>
        <v>19519</v>
      </c>
      <c r="I42" s="65">
        <f t="shared" si="10"/>
        <v>162</v>
      </c>
      <c r="J42" s="65">
        <f aca="true" t="shared" si="11" ref="J42:S42">SUM(J38:J41)</f>
        <v>4</v>
      </c>
      <c r="K42" s="65">
        <f t="shared" si="11"/>
        <v>0</v>
      </c>
      <c r="L42" s="65">
        <f t="shared" si="11"/>
        <v>211</v>
      </c>
      <c r="M42" s="65">
        <f t="shared" si="11"/>
        <v>8</v>
      </c>
      <c r="N42" s="65">
        <f t="shared" si="11"/>
        <v>0</v>
      </c>
      <c r="O42" s="65">
        <f t="shared" si="11"/>
        <v>206</v>
      </c>
      <c r="P42" s="65">
        <f t="shared" si="11"/>
        <v>591</v>
      </c>
      <c r="Q42" s="65">
        <f t="shared" si="11"/>
        <v>3328</v>
      </c>
      <c r="R42" s="61">
        <f t="shared" si="11"/>
        <v>5</v>
      </c>
      <c r="S42" s="62">
        <f t="shared" si="11"/>
        <v>1758</v>
      </c>
    </row>
    <row r="43" spans="1:19" ht="12.75">
      <c r="A43" s="48" t="s">
        <v>64</v>
      </c>
      <c r="B43" s="63" t="s">
        <v>65</v>
      </c>
      <c r="C43" s="64">
        <v>49234</v>
      </c>
      <c r="D43" s="64">
        <v>0</v>
      </c>
      <c r="E43" s="64">
        <v>0</v>
      </c>
      <c r="F43" s="64">
        <v>0</v>
      </c>
      <c r="G43" s="64">
        <v>105</v>
      </c>
      <c r="H43" s="64">
        <v>5035</v>
      </c>
      <c r="I43" s="64">
        <v>1</v>
      </c>
      <c r="J43" s="64">
        <v>0</v>
      </c>
      <c r="K43" s="64">
        <v>0</v>
      </c>
      <c r="L43" s="64">
        <v>0</v>
      </c>
      <c r="M43" s="64">
        <v>6</v>
      </c>
      <c r="N43" s="64">
        <v>0</v>
      </c>
      <c r="O43" s="64">
        <v>0</v>
      </c>
      <c r="P43" s="64">
        <v>6</v>
      </c>
      <c r="Q43" s="64">
        <v>530</v>
      </c>
      <c r="R43" s="54">
        <v>84</v>
      </c>
      <c r="S43" s="51">
        <v>629</v>
      </c>
    </row>
    <row r="44" spans="1:19" ht="12.75">
      <c r="A44" s="48"/>
      <c r="B44" s="63" t="s">
        <v>66</v>
      </c>
      <c r="C44" s="64">
        <v>41591</v>
      </c>
      <c r="D44" s="64">
        <v>6</v>
      </c>
      <c r="E44" s="64">
        <v>6</v>
      </c>
      <c r="F44" s="64">
        <v>0</v>
      </c>
      <c r="G44" s="64">
        <v>146</v>
      </c>
      <c r="H44" s="64">
        <v>1924</v>
      </c>
      <c r="I44" s="64">
        <v>28</v>
      </c>
      <c r="J44" s="64">
        <v>0</v>
      </c>
      <c r="K44" s="64">
        <v>0</v>
      </c>
      <c r="L44" s="64">
        <v>8</v>
      </c>
      <c r="M44" s="64">
        <v>18</v>
      </c>
      <c r="N44" s="64">
        <v>4</v>
      </c>
      <c r="O44" s="64">
        <v>127</v>
      </c>
      <c r="P44" s="64">
        <v>0</v>
      </c>
      <c r="Q44" s="64">
        <v>293</v>
      </c>
      <c r="R44" s="54">
        <v>36</v>
      </c>
      <c r="S44" s="55">
        <v>412</v>
      </c>
    </row>
    <row r="45" spans="2:19" ht="13.5" thickBot="1">
      <c r="B45" s="60"/>
      <c r="C45" s="65">
        <f aca="true" t="shared" si="12" ref="C45:I45">SUM(C43:C44)</f>
        <v>90825</v>
      </c>
      <c r="D45" s="65">
        <f t="shared" si="12"/>
        <v>6</v>
      </c>
      <c r="E45" s="65">
        <f t="shared" si="12"/>
        <v>6</v>
      </c>
      <c r="F45" s="65">
        <f t="shared" si="12"/>
        <v>0</v>
      </c>
      <c r="G45" s="65">
        <f t="shared" si="12"/>
        <v>251</v>
      </c>
      <c r="H45" s="65">
        <f t="shared" si="12"/>
        <v>6959</v>
      </c>
      <c r="I45" s="65">
        <f t="shared" si="12"/>
        <v>29</v>
      </c>
      <c r="J45" s="65">
        <f aca="true" t="shared" si="13" ref="J45:S45">SUM(J43:J44)</f>
        <v>0</v>
      </c>
      <c r="K45" s="65">
        <f t="shared" si="13"/>
        <v>0</v>
      </c>
      <c r="L45" s="65">
        <f t="shared" si="13"/>
        <v>8</v>
      </c>
      <c r="M45" s="65">
        <f t="shared" si="13"/>
        <v>24</v>
      </c>
      <c r="N45" s="65">
        <f t="shared" si="13"/>
        <v>4</v>
      </c>
      <c r="O45" s="65">
        <f t="shared" si="13"/>
        <v>127</v>
      </c>
      <c r="P45" s="65">
        <f t="shared" si="13"/>
        <v>6</v>
      </c>
      <c r="Q45" s="65">
        <f t="shared" si="13"/>
        <v>823</v>
      </c>
      <c r="R45" s="61">
        <f t="shared" si="13"/>
        <v>120</v>
      </c>
      <c r="S45" s="62">
        <f t="shared" si="13"/>
        <v>1041</v>
      </c>
    </row>
    <row r="46" spans="1:19" ht="12.75">
      <c r="A46" s="52"/>
      <c r="B46" s="63" t="s">
        <v>67</v>
      </c>
      <c r="C46" s="64">
        <v>185426</v>
      </c>
      <c r="D46" s="64">
        <v>13</v>
      </c>
      <c r="E46" s="64">
        <v>0</v>
      </c>
      <c r="F46" s="64">
        <v>10</v>
      </c>
      <c r="G46" s="64">
        <v>399</v>
      </c>
      <c r="H46" s="64">
        <v>2911</v>
      </c>
      <c r="I46" s="64">
        <v>0</v>
      </c>
      <c r="J46" s="64">
        <v>0</v>
      </c>
      <c r="K46" s="64">
        <v>0</v>
      </c>
      <c r="L46" s="64">
        <v>17</v>
      </c>
      <c r="M46" s="64">
        <v>0</v>
      </c>
      <c r="N46" s="64">
        <v>0</v>
      </c>
      <c r="O46" s="64">
        <v>0</v>
      </c>
      <c r="P46" s="64">
        <v>8</v>
      </c>
      <c r="Q46" s="64">
        <v>534</v>
      </c>
      <c r="R46" s="54">
        <v>22</v>
      </c>
      <c r="S46" s="51">
        <v>1045</v>
      </c>
    </row>
    <row r="47" spans="1:19" ht="12.75">
      <c r="A47" s="52"/>
      <c r="B47" s="63" t="s">
        <v>68</v>
      </c>
      <c r="C47" s="64">
        <v>11492</v>
      </c>
      <c r="D47" s="64">
        <v>0</v>
      </c>
      <c r="E47" s="64">
        <v>0</v>
      </c>
      <c r="F47" s="64">
        <v>0</v>
      </c>
      <c r="G47" s="64">
        <v>41</v>
      </c>
      <c r="H47" s="64">
        <v>806</v>
      </c>
      <c r="I47" s="64">
        <v>0</v>
      </c>
      <c r="J47" s="64">
        <v>0</v>
      </c>
      <c r="K47" s="64">
        <v>0</v>
      </c>
      <c r="L47" s="64">
        <v>2</v>
      </c>
      <c r="M47" s="64">
        <v>0</v>
      </c>
      <c r="N47" s="64">
        <v>0</v>
      </c>
      <c r="O47" s="64">
        <v>0</v>
      </c>
      <c r="P47" s="64">
        <v>0</v>
      </c>
      <c r="Q47" s="64">
        <v>205</v>
      </c>
      <c r="R47" s="54">
        <v>14</v>
      </c>
      <c r="S47" s="55">
        <v>244</v>
      </c>
    </row>
    <row r="48" spans="1:19" ht="12.75">
      <c r="A48" s="58" t="s">
        <v>69</v>
      </c>
      <c r="B48" s="63" t="s">
        <v>70</v>
      </c>
      <c r="C48" s="64">
        <v>19843</v>
      </c>
      <c r="D48" s="64">
        <v>22</v>
      </c>
      <c r="E48" s="64">
        <v>0</v>
      </c>
      <c r="F48" s="64">
        <v>14</v>
      </c>
      <c r="G48" s="64">
        <v>11</v>
      </c>
      <c r="H48" s="64">
        <v>671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187</v>
      </c>
      <c r="R48" s="54">
        <v>17</v>
      </c>
      <c r="S48" s="55">
        <v>221</v>
      </c>
    </row>
    <row r="49" spans="1:19" ht="12.75">
      <c r="A49" s="52"/>
      <c r="B49" s="63" t="s">
        <v>71</v>
      </c>
      <c r="C49" s="64">
        <v>0</v>
      </c>
      <c r="D49" s="64">
        <v>2</v>
      </c>
      <c r="E49" s="64">
        <v>0</v>
      </c>
      <c r="F49" s="64">
        <v>2</v>
      </c>
      <c r="G49" s="64">
        <v>111</v>
      </c>
      <c r="H49" s="64">
        <v>4379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2644</v>
      </c>
      <c r="R49" s="54">
        <v>35</v>
      </c>
      <c r="S49" s="55">
        <v>2803</v>
      </c>
    </row>
    <row r="50" spans="2:19" ht="13.5" thickBot="1">
      <c r="B50" s="60"/>
      <c r="C50" s="65">
        <f aca="true" t="shared" si="14" ref="C50:I50">SUM(C46:C49)</f>
        <v>216761</v>
      </c>
      <c r="D50" s="65">
        <f t="shared" si="14"/>
        <v>37</v>
      </c>
      <c r="E50" s="65">
        <f t="shared" si="14"/>
        <v>0</v>
      </c>
      <c r="F50" s="65">
        <f t="shared" si="14"/>
        <v>26</v>
      </c>
      <c r="G50" s="65">
        <f t="shared" si="14"/>
        <v>562</v>
      </c>
      <c r="H50" s="65">
        <f t="shared" si="14"/>
        <v>8767</v>
      </c>
      <c r="I50" s="65">
        <f t="shared" si="14"/>
        <v>0</v>
      </c>
      <c r="J50" s="65">
        <f aca="true" t="shared" si="15" ref="J50:S50">SUM(J46:J49)</f>
        <v>0</v>
      </c>
      <c r="K50" s="65">
        <f t="shared" si="15"/>
        <v>0</v>
      </c>
      <c r="L50" s="65">
        <f t="shared" si="15"/>
        <v>19</v>
      </c>
      <c r="M50" s="65">
        <f t="shared" si="15"/>
        <v>0</v>
      </c>
      <c r="N50" s="65">
        <f t="shared" si="15"/>
        <v>0</v>
      </c>
      <c r="O50" s="65">
        <f t="shared" si="15"/>
        <v>0</v>
      </c>
      <c r="P50" s="65">
        <f t="shared" si="15"/>
        <v>8</v>
      </c>
      <c r="Q50" s="65">
        <f t="shared" si="15"/>
        <v>3570</v>
      </c>
      <c r="R50" s="61">
        <f t="shared" si="15"/>
        <v>88</v>
      </c>
      <c r="S50" s="62">
        <f t="shared" si="15"/>
        <v>4313</v>
      </c>
    </row>
    <row r="51" spans="1:19" ht="13.5" thickBot="1">
      <c r="A51" s="66" t="s">
        <v>72</v>
      </c>
      <c r="B51" s="67" t="s">
        <v>72</v>
      </c>
      <c r="C51" s="68">
        <v>1410087</v>
      </c>
      <c r="D51" s="68">
        <v>61</v>
      </c>
      <c r="E51" s="68">
        <v>1056</v>
      </c>
      <c r="F51" s="68">
        <v>516</v>
      </c>
      <c r="G51" s="68">
        <v>118</v>
      </c>
      <c r="H51" s="68">
        <v>3966</v>
      </c>
      <c r="I51" s="68">
        <v>0</v>
      </c>
      <c r="J51" s="68">
        <v>0</v>
      </c>
      <c r="K51" s="68">
        <v>0</v>
      </c>
      <c r="L51" s="68">
        <v>38</v>
      </c>
      <c r="M51" s="68">
        <v>0</v>
      </c>
      <c r="N51" s="68">
        <v>0</v>
      </c>
      <c r="O51" s="68">
        <v>0</v>
      </c>
      <c r="P51" s="68">
        <v>48</v>
      </c>
      <c r="Q51" s="68">
        <v>4979</v>
      </c>
      <c r="R51" s="68">
        <v>0</v>
      </c>
      <c r="S51" s="73">
        <v>3141</v>
      </c>
    </row>
    <row r="52" spans="1:19" ht="13.5" thickBot="1">
      <c r="A52" s="66" t="s">
        <v>73</v>
      </c>
      <c r="B52" s="67" t="s">
        <v>73</v>
      </c>
      <c r="C52" s="68">
        <v>46321</v>
      </c>
      <c r="D52" s="68">
        <v>0</v>
      </c>
      <c r="E52" s="68">
        <v>2</v>
      </c>
      <c r="F52" s="68">
        <v>17</v>
      </c>
      <c r="G52" s="68">
        <v>30</v>
      </c>
      <c r="H52" s="68">
        <v>4377</v>
      </c>
      <c r="I52" s="68">
        <v>81</v>
      </c>
      <c r="J52" s="68">
        <v>1</v>
      </c>
      <c r="K52" s="68">
        <v>0</v>
      </c>
      <c r="L52" s="68">
        <v>9</v>
      </c>
      <c r="M52" s="68">
        <v>4</v>
      </c>
      <c r="N52" s="68">
        <v>4</v>
      </c>
      <c r="O52" s="68">
        <v>138</v>
      </c>
      <c r="P52" s="68">
        <v>237</v>
      </c>
      <c r="Q52" s="68">
        <v>326</v>
      </c>
      <c r="R52" s="68">
        <v>23</v>
      </c>
      <c r="S52" s="68">
        <v>349</v>
      </c>
    </row>
    <row r="53" spans="1:19" ht="13.5" thickBot="1">
      <c r="A53" s="66" t="s">
        <v>74</v>
      </c>
      <c r="B53" s="67" t="s">
        <v>16</v>
      </c>
      <c r="C53" s="68">
        <v>0</v>
      </c>
      <c r="D53" s="68">
        <v>156</v>
      </c>
      <c r="E53" s="68">
        <v>0</v>
      </c>
      <c r="F53" s="68">
        <v>128</v>
      </c>
      <c r="G53" s="68">
        <v>2</v>
      </c>
      <c r="H53" s="68">
        <v>533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517</v>
      </c>
      <c r="R53" s="68">
        <v>0</v>
      </c>
      <c r="S53" s="68">
        <v>390</v>
      </c>
    </row>
    <row r="54" spans="1:19" ht="13.5" thickBot="1">
      <c r="A54" s="66" t="s">
        <v>75</v>
      </c>
      <c r="B54" s="67" t="s">
        <v>76</v>
      </c>
      <c r="C54" s="68">
        <v>21044</v>
      </c>
      <c r="D54" s="68">
        <v>7</v>
      </c>
      <c r="E54" s="68">
        <v>0</v>
      </c>
      <c r="F54" s="68">
        <v>7</v>
      </c>
      <c r="G54" s="68">
        <v>22</v>
      </c>
      <c r="H54" s="68">
        <v>2791</v>
      </c>
      <c r="I54" s="68">
        <v>0</v>
      </c>
      <c r="J54" s="68">
        <v>0</v>
      </c>
      <c r="K54" s="68">
        <v>0</v>
      </c>
      <c r="L54" s="68">
        <v>2</v>
      </c>
      <c r="M54" s="68">
        <v>0</v>
      </c>
      <c r="N54" s="68">
        <v>0</v>
      </c>
      <c r="O54" s="68">
        <v>0</v>
      </c>
      <c r="P54" s="68">
        <v>2</v>
      </c>
      <c r="Q54" s="68">
        <v>418</v>
      </c>
      <c r="R54" s="68">
        <v>10</v>
      </c>
      <c r="S54" s="69">
        <v>511</v>
      </c>
    </row>
    <row r="55" spans="1:19" ht="12.75">
      <c r="A55" s="52"/>
      <c r="B55" s="63" t="s">
        <v>77</v>
      </c>
      <c r="C55" s="64">
        <v>344599</v>
      </c>
      <c r="D55" s="64">
        <v>0</v>
      </c>
      <c r="E55" s="64">
        <v>0</v>
      </c>
      <c r="F55" s="64">
        <v>0</v>
      </c>
      <c r="G55" s="64">
        <v>29</v>
      </c>
      <c r="H55" s="64">
        <v>2887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1726</v>
      </c>
      <c r="R55" s="54">
        <v>0</v>
      </c>
      <c r="S55" s="51">
        <v>1529</v>
      </c>
    </row>
    <row r="56" spans="1:19" ht="12.75">
      <c r="A56" s="48" t="s">
        <v>78</v>
      </c>
      <c r="B56" s="63" t="s">
        <v>79</v>
      </c>
      <c r="C56" s="64">
        <v>106658</v>
      </c>
      <c r="D56" s="64">
        <v>0</v>
      </c>
      <c r="E56" s="64">
        <v>0</v>
      </c>
      <c r="F56" s="64">
        <v>0</v>
      </c>
      <c r="G56" s="64">
        <v>21</v>
      </c>
      <c r="H56" s="64">
        <v>564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284</v>
      </c>
      <c r="R56" s="54">
        <v>2</v>
      </c>
      <c r="S56" s="55">
        <v>260</v>
      </c>
    </row>
    <row r="57" spans="1:19" ht="12.75">
      <c r="A57" s="52"/>
      <c r="B57" s="63" t="s">
        <v>80</v>
      </c>
      <c r="C57" s="64">
        <v>619683</v>
      </c>
      <c r="D57" s="64">
        <v>615</v>
      </c>
      <c r="E57" s="64">
        <v>1</v>
      </c>
      <c r="F57" s="64">
        <v>487</v>
      </c>
      <c r="G57" s="64">
        <v>96</v>
      </c>
      <c r="H57" s="64">
        <v>4821</v>
      </c>
      <c r="I57" s="64">
        <v>14</v>
      </c>
      <c r="J57" s="64">
        <v>8</v>
      </c>
      <c r="K57" s="64">
        <v>0</v>
      </c>
      <c r="L57" s="64">
        <v>6</v>
      </c>
      <c r="M57" s="64">
        <v>2</v>
      </c>
      <c r="N57" s="64">
        <v>1</v>
      </c>
      <c r="O57" s="64">
        <v>18</v>
      </c>
      <c r="P57" s="64">
        <v>200</v>
      </c>
      <c r="Q57" s="64">
        <v>4713</v>
      </c>
      <c r="R57" s="54">
        <v>10</v>
      </c>
      <c r="S57" s="55">
        <v>1012</v>
      </c>
    </row>
    <row r="58" spans="2:19" ht="13.5" thickBot="1">
      <c r="B58" s="60"/>
      <c r="C58" s="74">
        <f aca="true" t="shared" si="16" ref="C58:I58">SUM(C55:C57)</f>
        <v>1070940</v>
      </c>
      <c r="D58" s="74">
        <f t="shared" si="16"/>
        <v>615</v>
      </c>
      <c r="E58" s="74">
        <f t="shared" si="16"/>
        <v>1</v>
      </c>
      <c r="F58" s="74">
        <f t="shared" si="16"/>
        <v>487</v>
      </c>
      <c r="G58" s="74">
        <f t="shared" si="16"/>
        <v>146</v>
      </c>
      <c r="H58" s="74">
        <f t="shared" si="16"/>
        <v>8272</v>
      </c>
      <c r="I58" s="74">
        <f t="shared" si="16"/>
        <v>14</v>
      </c>
      <c r="J58" s="74">
        <f aca="true" t="shared" si="17" ref="J58:S58">SUM(J55:J57)</f>
        <v>8</v>
      </c>
      <c r="K58" s="74">
        <f t="shared" si="17"/>
        <v>0</v>
      </c>
      <c r="L58" s="74">
        <f t="shared" si="17"/>
        <v>6</v>
      </c>
      <c r="M58" s="74">
        <f t="shared" si="17"/>
        <v>2</v>
      </c>
      <c r="N58" s="74">
        <f t="shared" si="17"/>
        <v>1</v>
      </c>
      <c r="O58" s="74">
        <f t="shared" si="17"/>
        <v>18</v>
      </c>
      <c r="P58" s="74">
        <f t="shared" si="17"/>
        <v>200</v>
      </c>
      <c r="Q58" s="74">
        <f t="shared" si="17"/>
        <v>6723</v>
      </c>
      <c r="R58" s="75">
        <f t="shared" si="17"/>
        <v>12</v>
      </c>
      <c r="S58" s="76">
        <f t="shared" si="17"/>
        <v>2801</v>
      </c>
    </row>
    <row r="59" spans="1:19" ht="12.75">
      <c r="A59" s="52"/>
      <c r="B59" s="63" t="s">
        <v>81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54"/>
      <c r="S59" s="51"/>
    </row>
    <row r="60" spans="1:19" ht="12.75">
      <c r="A60" s="48" t="s">
        <v>82</v>
      </c>
      <c r="B60" s="63" t="s">
        <v>83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54"/>
      <c r="S60" s="55"/>
    </row>
    <row r="61" spans="1:19" ht="12.75">
      <c r="A61" s="52"/>
      <c r="B61" s="63" t="s">
        <v>84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54"/>
      <c r="S61" s="55"/>
    </row>
    <row r="62" spans="2:19" ht="13.5" thickBot="1">
      <c r="B62" s="60"/>
      <c r="C62" s="74">
        <v>0</v>
      </c>
      <c r="D62" s="74">
        <v>70</v>
      </c>
      <c r="E62" s="74">
        <v>0</v>
      </c>
      <c r="F62" s="74">
        <v>37</v>
      </c>
      <c r="G62" s="74">
        <v>29</v>
      </c>
      <c r="H62" s="74">
        <v>1305</v>
      </c>
      <c r="I62" s="74">
        <v>0</v>
      </c>
      <c r="J62" s="74">
        <v>0</v>
      </c>
      <c r="K62" s="74">
        <v>0</v>
      </c>
      <c r="L62" s="74">
        <v>1</v>
      </c>
      <c r="M62" s="74">
        <v>0</v>
      </c>
      <c r="N62" s="74">
        <v>0</v>
      </c>
      <c r="O62" s="74">
        <v>0</v>
      </c>
      <c r="P62" s="74">
        <v>1</v>
      </c>
      <c r="Q62" s="74">
        <v>571</v>
      </c>
      <c r="R62" s="75">
        <v>6</v>
      </c>
      <c r="S62" s="76">
        <v>560</v>
      </c>
    </row>
    <row r="63" spans="1:19" ht="13.5" thickBot="1">
      <c r="A63" s="66" t="s">
        <v>85</v>
      </c>
      <c r="B63" s="67" t="s">
        <v>85</v>
      </c>
      <c r="C63" s="68">
        <v>1635882</v>
      </c>
      <c r="D63" s="68">
        <v>0</v>
      </c>
      <c r="E63" s="68">
        <v>0</v>
      </c>
      <c r="F63" s="68">
        <v>0</v>
      </c>
      <c r="G63" s="68">
        <v>0</v>
      </c>
      <c r="H63" s="68">
        <v>2502</v>
      </c>
      <c r="I63" s="68">
        <v>27</v>
      </c>
      <c r="J63" s="68">
        <v>0</v>
      </c>
      <c r="K63" s="68">
        <v>0</v>
      </c>
      <c r="L63" s="68">
        <v>0</v>
      </c>
      <c r="M63" s="68">
        <v>1</v>
      </c>
      <c r="N63" s="68">
        <v>10</v>
      </c>
      <c r="O63" s="68">
        <v>1</v>
      </c>
      <c r="P63" s="68">
        <v>0</v>
      </c>
      <c r="Q63" s="68">
        <v>407</v>
      </c>
      <c r="R63" s="68">
        <v>0</v>
      </c>
      <c r="S63" s="73">
        <v>162</v>
      </c>
    </row>
    <row r="64" spans="1:19" ht="13.5" thickBot="1">
      <c r="A64" s="66" t="s">
        <v>86</v>
      </c>
      <c r="B64" s="63" t="s">
        <v>86</v>
      </c>
      <c r="C64" s="68">
        <v>15910</v>
      </c>
      <c r="D64" s="68">
        <v>0</v>
      </c>
      <c r="E64" s="68">
        <v>0</v>
      </c>
      <c r="F64" s="68">
        <v>0</v>
      </c>
      <c r="G64" s="68">
        <v>0</v>
      </c>
      <c r="H64" s="68">
        <v>459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41</v>
      </c>
      <c r="R64" s="68">
        <v>0</v>
      </c>
      <c r="S64" s="68">
        <v>48</v>
      </c>
    </row>
    <row r="65" spans="1:19" ht="27.75" customHeight="1" thickBot="1">
      <c r="A65" s="77" t="s">
        <v>87</v>
      </c>
      <c r="B65" s="78"/>
      <c r="C65" s="79">
        <f aca="true" t="shared" si="18" ref="C65:I65">C11+C15+C16+C17+C20+C21+C31+C37+C42+C45+C50+C51+C52+C53+C54+C58+C62+C63+C64</f>
        <v>7958526</v>
      </c>
      <c r="D65" s="80">
        <f t="shared" si="18"/>
        <v>2392</v>
      </c>
      <c r="E65" s="79">
        <f t="shared" si="18"/>
        <v>1069</v>
      </c>
      <c r="F65" s="79">
        <f t="shared" si="18"/>
        <v>1722</v>
      </c>
      <c r="G65" s="79">
        <f t="shared" si="18"/>
        <v>5911</v>
      </c>
      <c r="H65" s="79">
        <f t="shared" si="18"/>
        <v>128151</v>
      </c>
      <c r="I65" s="80">
        <f t="shared" si="18"/>
        <v>408</v>
      </c>
      <c r="J65" s="79">
        <f aca="true" t="shared" si="19" ref="J65:S65">J11+J15+J16+J17+J20+J21+J31+J37+J42+J45+J50+J51+J52+J53+J54+J58+J62+J63+J64</f>
        <v>17</v>
      </c>
      <c r="K65" s="79">
        <f t="shared" si="19"/>
        <v>1</v>
      </c>
      <c r="L65" s="79">
        <f t="shared" si="19"/>
        <v>509</v>
      </c>
      <c r="M65" s="79">
        <f t="shared" si="19"/>
        <v>68</v>
      </c>
      <c r="N65" s="79">
        <f t="shared" si="19"/>
        <v>185</v>
      </c>
      <c r="O65" s="79">
        <f t="shared" si="19"/>
        <v>1753</v>
      </c>
      <c r="P65" s="79">
        <f t="shared" si="19"/>
        <v>3449</v>
      </c>
      <c r="Q65" s="79">
        <f t="shared" si="19"/>
        <v>37842</v>
      </c>
      <c r="R65" s="79">
        <f t="shared" si="19"/>
        <v>764</v>
      </c>
      <c r="S65" s="79">
        <f t="shared" si="19"/>
        <v>29647</v>
      </c>
    </row>
  </sheetData>
  <sheetProtection/>
  <mergeCells count="3">
    <mergeCell ref="G1:H1"/>
    <mergeCell ref="I1:P1"/>
    <mergeCell ref="Q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G65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11.28125" style="0" customWidth="1"/>
    <col min="3" max="3" width="14.00390625" style="17" customWidth="1"/>
    <col min="4" max="4" width="8.57421875" style="17" bestFit="1" customWidth="1"/>
    <col min="5" max="5" width="6.8515625" style="17" bestFit="1" customWidth="1"/>
    <col min="6" max="6" width="12.28125" style="17" customWidth="1"/>
    <col min="7" max="7" width="9.7109375" style="17" bestFit="1" customWidth="1"/>
    <col min="248" max="248" width="10.421875" style="0" customWidth="1"/>
    <col min="249" max="249" width="12.00390625" style="0" customWidth="1"/>
    <col min="250" max="250" width="10.140625" style="0" customWidth="1"/>
    <col min="251" max="251" width="11.8515625" style="0" customWidth="1"/>
    <col min="252" max="252" width="12.421875" style="0" customWidth="1"/>
    <col min="253" max="253" width="10.57421875" style="0" customWidth="1"/>
    <col min="254" max="254" width="10.00390625" style="0" customWidth="1"/>
    <col min="255" max="255" width="11.8515625" style="0" customWidth="1"/>
    <col min="256" max="16384" width="12.00390625" style="0" customWidth="1"/>
  </cols>
  <sheetData>
    <row r="2" spans="2:7" ht="24.75" thickBot="1">
      <c r="B2" s="10" t="s">
        <v>89</v>
      </c>
      <c r="C2" s="16" t="s">
        <v>90</v>
      </c>
      <c r="D2" s="16" t="s">
        <v>91</v>
      </c>
      <c r="E2" s="16" t="s">
        <v>94</v>
      </c>
      <c r="F2" s="16" t="s">
        <v>92</v>
      </c>
      <c r="G2" s="16" t="s">
        <v>93</v>
      </c>
    </row>
    <row r="3" spans="1:7" ht="12.75">
      <c r="A3">
        <v>1</v>
      </c>
      <c r="B3" s="18" t="s">
        <v>22</v>
      </c>
      <c r="C3" s="19">
        <f>Totales!$C$3</f>
        <v>11263</v>
      </c>
      <c r="D3" s="19">
        <f>Totales!$D$3</f>
        <v>64</v>
      </c>
      <c r="E3" s="19">
        <f>Totales!$G$3</f>
        <v>58</v>
      </c>
      <c r="F3" s="19">
        <f>Totales!$I$3</f>
        <v>0</v>
      </c>
      <c r="G3" s="19">
        <f>Totales!$S$3</f>
        <v>1572</v>
      </c>
    </row>
    <row r="4" spans="1:7" ht="12.75">
      <c r="A4">
        <v>2</v>
      </c>
      <c r="B4" s="20" t="s">
        <v>23</v>
      </c>
      <c r="C4" s="21">
        <f>Totales!$C$4</f>
        <v>0</v>
      </c>
      <c r="D4" s="21">
        <f>Totales!$D$4</f>
        <v>0</v>
      </c>
      <c r="E4" s="21">
        <f>Totales!$G$4</f>
        <v>131</v>
      </c>
      <c r="F4" s="21">
        <f>Totales!$I$4</f>
        <v>0</v>
      </c>
      <c r="G4" s="21">
        <f>Totales!$S$4</f>
        <v>654</v>
      </c>
    </row>
    <row r="5" spans="1:7" ht="12.75">
      <c r="A5">
        <v>3</v>
      </c>
      <c r="B5" s="20" t="s">
        <v>24</v>
      </c>
      <c r="C5" s="21">
        <f>Totales!$C$5</f>
        <v>84397</v>
      </c>
      <c r="D5" s="21">
        <f>Totales!$D$5</f>
        <v>70</v>
      </c>
      <c r="E5" s="21">
        <f>Totales!$G$5</f>
        <v>84</v>
      </c>
      <c r="F5" s="21">
        <f>Totales!$I$5</f>
        <v>2</v>
      </c>
      <c r="G5" s="21">
        <f>Totales!$S$5</f>
        <v>516</v>
      </c>
    </row>
    <row r="6" spans="1:7" ht="12.75">
      <c r="A6">
        <v>4</v>
      </c>
      <c r="B6" s="20" t="s">
        <v>26</v>
      </c>
      <c r="C6" s="21">
        <f>Totales!$C$6</f>
        <v>52436</v>
      </c>
      <c r="D6" s="21">
        <f>Totales!$D$6</f>
        <v>169</v>
      </c>
      <c r="E6" s="21">
        <f>Totales!$G$6</f>
        <v>739</v>
      </c>
      <c r="F6" s="21">
        <f>Totales!$I$6</f>
        <v>0</v>
      </c>
      <c r="G6" s="21">
        <f>Totales!$S$6</f>
        <v>550</v>
      </c>
    </row>
    <row r="7" spans="1:7" ht="12.75">
      <c r="A7">
        <v>5</v>
      </c>
      <c r="B7" s="20" t="s">
        <v>27</v>
      </c>
      <c r="C7" s="21">
        <f>Totales!$C$7</f>
        <v>44153</v>
      </c>
      <c r="D7" s="21">
        <f>Totales!$D$7</f>
        <v>7</v>
      </c>
      <c r="E7" s="21">
        <f>Totales!$G$7</f>
        <v>0</v>
      </c>
      <c r="F7" s="21">
        <f>Totales!$I$7</f>
        <v>10</v>
      </c>
      <c r="G7" s="21">
        <f>Totales!$S$7</f>
        <v>0</v>
      </c>
    </row>
    <row r="8" spans="1:7" ht="12.75">
      <c r="A8">
        <v>6</v>
      </c>
      <c r="B8" s="20" t="s">
        <v>28</v>
      </c>
      <c r="C8" s="21">
        <f>Totales!$C$8</f>
        <v>68129</v>
      </c>
      <c r="D8" s="21">
        <f>Totales!$D$8</f>
        <v>57</v>
      </c>
      <c r="E8" s="21">
        <f>Totales!$G$8</f>
        <v>675</v>
      </c>
      <c r="F8" s="21">
        <f>Totales!$I$8</f>
        <v>14</v>
      </c>
      <c r="G8" s="21">
        <f>Totales!$S$8</f>
        <v>1187</v>
      </c>
    </row>
    <row r="9" spans="1:7" ht="12.75">
      <c r="A9">
        <v>7</v>
      </c>
      <c r="B9" s="20" t="s">
        <v>29</v>
      </c>
      <c r="C9" s="21">
        <f>Totales!$C$9</f>
        <v>404401</v>
      </c>
      <c r="D9" s="21">
        <f>Totales!$D$9</f>
        <v>18</v>
      </c>
      <c r="E9" s="21">
        <f>Totales!$G$9</f>
        <v>277</v>
      </c>
      <c r="F9" s="21">
        <f>Totales!$I$9</f>
        <v>0</v>
      </c>
      <c r="G9" s="21">
        <f>Totales!$S$9</f>
        <v>1381</v>
      </c>
    </row>
    <row r="10" spans="1:7" ht="12.75">
      <c r="A10">
        <v>8</v>
      </c>
      <c r="B10" s="20" t="s">
        <v>30</v>
      </c>
      <c r="C10" s="21">
        <f>Totales!$C$10</f>
        <v>161579</v>
      </c>
      <c r="D10" s="21">
        <f>Totales!$D$10</f>
        <v>7</v>
      </c>
      <c r="E10" s="21">
        <f>Totales!$G$10</f>
        <v>306</v>
      </c>
      <c r="F10" s="21">
        <f>Totales!$I$10</f>
        <v>0</v>
      </c>
      <c r="G10" s="21">
        <f>Totales!$S$10</f>
        <v>453</v>
      </c>
    </row>
    <row r="11" spans="1:7" ht="13.5" thickBot="1">
      <c r="A11">
        <v>9</v>
      </c>
      <c r="B11" s="22" t="s">
        <v>115</v>
      </c>
      <c r="C11" s="23">
        <f>Totales!$C$11</f>
        <v>826358</v>
      </c>
      <c r="D11" s="23">
        <f>Totales!$D$11</f>
        <v>392</v>
      </c>
      <c r="E11" s="23">
        <f>Totales!$G$11</f>
        <v>2270</v>
      </c>
      <c r="F11" s="23">
        <f>Totales!$I$11</f>
        <v>26</v>
      </c>
      <c r="G11" s="23">
        <f>Totales!$S$11</f>
        <v>6313</v>
      </c>
    </row>
    <row r="12" spans="1:7" ht="12.75">
      <c r="A12">
        <v>10</v>
      </c>
      <c r="B12" s="20" t="s">
        <v>31</v>
      </c>
      <c r="C12" s="21">
        <f>Totales!$C$12</f>
        <v>63336</v>
      </c>
      <c r="D12" s="21">
        <f>Totales!$D$12</f>
        <v>0</v>
      </c>
      <c r="E12" s="21">
        <f>Totales!$G$12</f>
        <v>40</v>
      </c>
      <c r="F12" s="21">
        <f>Totales!$I$12</f>
        <v>0</v>
      </c>
      <c r="G12" s="21">
        <f>Totales!$S$12</f>
        <v>386</v>
      </c>
    </row>
    <row r="13" spans="1:7" ht="12.75">
      <c r="A13">
        <v>11</v>
      </c>
      <c r="B13" s="20" t="s">
        <v>33</v>
      </c>
      <c r="C13" s="21">
        <f>Totales!$C$13</f>
        <v>18809</v>
      </c>
      <c r="D13" s="21">
        <f>Totales!$D$13</f>
        <v>1</v>
      </c>
      <c r="E13" s="21">
        <f>Totales!$G$13</f>
        <v>5</v>
      </c>
      <c r="F13" s="21">
        <f>Totales!$I$13</f>
        <v>0</v>
      </c>
      <c r="G13" s="21">
        <f>Totales!$S$13</f>
        <v>59</v>
      </c>
    </row>
    <row r="14" spans="1:7" ht="12.75">
      <c r="A14">
        <v>12</v>
      </c>
      <c r="B14" s="20" t="s">
        <v>34</v>
      </c>
      <c r="C14" s="21">
        <f>Totales!$C$14</f>
        <v>212701</v>
      </c>
      <c r="D14" s="21">
        <f>Totales!$D$14</f>
        <v>180</v>
      </c>
      <c r="E14" s="21">
        <f>Totales!$G$14</f>
        <v>0</v>
      </c>
      <c r="F14" s="21">
        <f>Totales!$I$14</f>
        <v>12</v>
      </c>
      <c r="G14" s="21">
        <f>Totales!$S$14</f>
        <v>0</v>
      </c>
    </row>
    <row r="15" spans="1:7" ht="13.5" thickBot="1">
      <c r="A15">
        <v>13</v>
      </c>
      <c r="B15" s="22" t="s">
        <v>116</v>
      </c>
      <c r="C15" s="23">
        <f>Totales!$C$15</f>
        <v>294846</v>
      </c>
      <c r="D15" s="23">
        <f>Totales!$D$15</f>
        <v>181</v>
      </c>
      <c r="E15" s="23">
        <f>Totales!$G$15</f>
        <v>45</v>
      </c>
      <c r="F15" s="23">
        <f>Totales!$I$15</f>
        <v>12</v>
      </c>
      <c r="G15" s="23">
        <f>Totales!$S$15</f>
        <v>445</v>
      </c>
    </row>
    <row r="16" spans="1:7" ht="13.5" thickBot="1">
      <c r="A16">
        <v>14</v>
      </c>
      <c r="B16" s="24" t="s">
        <v>36</v>
      </c>
      <c r="C16" s="23">
        <f>Totales!$C$16</f>
        <v>99331</v>
      </c>
      <c r="D16" s="23">
        <f>Totales!$D$16</f>
        <v>148</v>
      </c>
      <c r="E16" s="23">
        <f>Totales!$G$16</f>
        <v>12</v>
      </c>
      <c r="F16" s="23">
        <f>Totales!$I$16</f>
        <v>14</v>
      </c>
      <c r="G16" s="23">
        <f>Totales!$S$16</f>
        <v>639</v>
      </c>
    </row>
    <row r="17" spans="1:7" ht="13.5" thickBot="1">
      <c r="A17">
        <v>15</v>
      </c>
      <c r="B17" s="24" t="s">
        <v>38</v>
      </c>
      <c r="C17" s="23">
        <f>Totales!$C$17</f>
        <v>173176</v>
      </c>
      <c r="D17" s="23">
        <f>Totales!$D$17</f>
        <v>13</v>
      </c>
      <c r="E17" s="23">
        <f>Totales!$G$17</f>
        <v>44</v>
      </c>
      <c r="F17" s="23">
        <f>Totales!$I$17</f>
        <v>0</v>
      </c>
      <c r="G17" s="23">
        <f>Totales!$S$17</f>
        <v>281</v>
      </c>
    </row>
    <row r="18" spans="1:7" ht="12.75">
      <c r="A18">
        <v>16</v>
      </c>
      <c r="B18" s="20" t="s">
        <v>39</v>
      </c>
      <c r="C18" s="21">
        <f>Totales!$C$18</f>
        <v>287679</v>
      </c>
      <c r="D18" s="21">
        <f>Totales!$D$18</f>
        <v>0</v>
      </c>
      <c r="E18" s="21">
        <f>Totales!$G$18</f>
        <v>382</v>
      </c>
      <c r="F18" s="21">
        <f>Totales!$I$18</f>
        <v>6</v>
      </c>
      <c r="G18" s="21">
        <f>Totales!$S$18</f>
        <v>670</v>
      </c>
    </row>
    <row r="19" spans="1:7" ht="12.75">
      <c r="A19">
        <v>17</v>
      </c>
      <c r="B19" s="20" t="s">
        <v>41</v>
      </c>
      <c r="C19" s="21">
        <f>Totales!$C$19</f>
        <v>165414</v>
      </c>
      <c r="D19" s="21">
        <f>Totales!$D$19</f>
        <v>6</v>
      </c>
      <c r="E19" s="21">
        <f>Totales!$G$19</f>
        <v>1355</v>
      </c>
      <c r="F19" s="21">
        <f>Totales!$I$19</f>
        <v>3</v>
      </c>
      <c r="G19" s="21">
        <f>Totales!$S$19</f>
        <v>586</v>
      </c>
    </row>
    <row r="20" spans="1:7" ht="13.5" thickBot="1">
      <c r="A20">
        <v>18</v>
      </c>
      <c r="B20" s="22" t="s">
        <v>117</v>
      </c>
      <c r="C20" s="23">
        <f>Totales!$C$20</f>
        <v>453093</v>
      </c>
      <c r="D20" s="23">
        <f>Totales!$D$20</f>
        <v>6</v>
      </c>
      <c r="E20" s="23">
        <f>Totales!$G$20</f>
        <v>1737</v>
      </c>
      <c r="F20" s="23">
        <f>Totales!$I$20</f>
        <v>9</v>
      </c>
      <c r="G20" s="23">
        <f>Totales!$S$20</f>
        <v>1256</v>
      </c>
    </row>
    <row r="21" spans="1:7" ht="13.5" thickBot="1">
      <c r="A21">
        <v>19</v>
      </c>
      <c r="B21" s="24" t="s">
        <v>42</v>
      </c>
      <c r="C21" s="23">
        <f>Totales!$C$21</f>
        <v>131390</v>
      </c>
      <c r="D21" s="23">
        <f>Totales!$D$21</f>
        <v>0</v>
      </c>
      <c r="E21" s="23">
        <f>Totales!$G$21</f>
        <v>0</v>
      </c>
      <c r="F21" s="23">
        <f>Totales!$I$21</f>
        <v>23</v>
      </c>
      <c r="G21" s="23">
        <f>Totales!$S$21</f>
        <v>1131</v>
      </c>
    </row>
    <row r="22" spans="1:7" ht="12.75">
      <c r="A22">
        <v>20</v>
      </c>
      <c r="B22" s="20" t="s">
        <v>43</v>
      </c>
      <c r="C22" s="21">
        <f>Totales!$C$22</f>
        <v>158</v>
      </c>
      <c r="D22" s="21">
        <f>Totales!$D$22</f>
        <v>4</v>
      </c>
      <c r="E22" s="21">
        <f>Totales!$G$22</f>
        <v>30</v>
      </c>
      <c r="F22" s="21">
        <f>Totales!$I$22</f>
        <v>2</v>
      </c>
      <c r="G22" s="21">
        <f>Totales!$S$22</f>
        <v>209</v>
      </c>
    </row>
    <row r="23" spans="1:7" ht="12.75">
      <c r="A23">
        <v>21</v>
      </c>
      <c r="B23" s="20" t="s">
        <v>44</v>
      </c>
      <c r="C23" s="21">
        <f>Totales!$C$23</f>
        <v>116654</v>
      </c>
      <c r="D23" s="21">
        <f>Totales!$D$23</f>
        <v>0</v>
      </c>
      <c r="E23" s="21">
        <f>Totales!$G$23</f>
        <v>15</v>
      </c>
      <c r="F23" s="21">
        <f>Totales!$I$23</f>
        <v>0</v>
      </c>
      <c r="G23" s="21">
        <f>Totales!$S$23</f>
        <v>382</v>
      </c>
    </row>
    <row r="24" spans="1:7" ht="12.75">
      <c r="A24">
        <v>22</v>
      </c>
      <c r="B24" s="20" t="s">
        <v>45</v>
      </c>
      <c r="C24" s="21">
        <f>Totales!$C$24</f>
        <v>69397</v>
      </c>
      <c r="D24" s="21">
        <f>Totales!$D$24</f>
        <v>0</v>
      </c>
      <c r="E24" s="21">
        <f>Totales!$G$24</f>
        <v>0</v>
      </c>
      <c r="F24" s="21">
        <f>Totales!$I$24</f>
        <v>0</v>
      </c>
      <c r="G24" s="21">
        <f>Totales!$S$24</f>
        <v>0</v>
      </c>
    </row>
    <row r="25" spans="1:7" ht="12.75">
      <c r="A25">
        <v>23</v>
      </c>
      <c r="B25" s="20" t="s">
        <v>47</v>
      </c>
      <c r="C25" s="21">
        <f>Totales!$C$25</f>
        <v>35</v>
      </c>
      <c r="D25" s="21">
        <f>Totales!$D$25</f>
        <v>0</v>
      </c>
      <c r="E25" s="21">
        <f>Totales!$G$25</f>
        <v>6</v>
      </c>
      <c r="F25" s="21">
        <f>Totales!$I$25</f>
        <v>0</v>
      </c>
      <c r="G25" s="21">
        <f>Totales!$S$25</f>
        <v>123</v>
      </c>
    </row>
    <row r="26" spans="1:7" ht="12.75">
      <c r="A26">
        <v>24</v>
      </c>
      <c r="B26" s="20" t="s">
        <v>48</v>
      </c>
      <c r="C26" s="21">
        <f>Totales!$C$26</f>
        <v>74232</v>
      </c>
      <c r="D26" s="21">
        <f>Totales!$D$26</f>
        <v>1</v>
      </c>
      <c r="E26" s="21">
        <f>Totales!$G$26</f>
        <v>100</v>
      </c>
      <c r="F26" s="21">
        <f>Totales!$I$26</f>
        <v>7</v>
      </c>
      <c r="G26" s="21">
        <f>Totales!$S$26</f>
        <v>462</v>
      </c>
    </row>
    <row r="27" spans="1:7" ht="12.75">
      <c r="A27">
        <v>25</v>
      </c>
      <c r="B27" s="20" t="s">
        <v>49</v>
      </c>
      <c r="C27" s="21">
        <f>Totales!$C$27</f>
        <v>0</v>
      </c>
      <c r="D27" s="21">
        <f>Totales!$D$27</f>
        <v>3</v>
      </c>
      <c r="E27" s="21">
        <f>Totales!$G$27</f>
        <v>15</v>
      </c>
      <c r="F27" s="21">
        <f>Totales!$I$27</f>
        <v>2</v>
      </c>
      <c r="G27" s="21">
        <f>Totales!$S$27</f>
        <v>180</v>
      </c>
    </row>
    <row r="28" spans="1:7" ht="12.75">
      <c r="A28">
        <v>26</v>
      </c>
      <c r="B28" s="20" t="s">
        <v>50</v>
      </c>
      <c r="C28" s="21">
        <f>Totales!$C$28</f>
        <v>22712</v>
      </c>
      <c r="D28" s="21">
        <f>Totales!$D$28</f>
        <v>0</v>
      </c>
      <c r="E28" s="21">
        <f>Totales!$G$28</f>
        <v>2</v>
      </c>
      <c r="F28" s="21">
        <f>Totales!$I$28</f>
        <v>0</v>
      </c>
      <c r="G28" s="21">
        <f>Totales!$S$28</f>
        <v>36</v>
      </c>
    </row>
    <row r="29" spans="1:7" ht="12.75">
      <c r="A29">
        <v>27</v>
      </c>
      <c r="B29" s="20" t="s">
        <v>51</v>
      </c>
      <c r="C29" s="21">
        <f>Totales!$C$29</f>
        <v>76123</v>
      </c>
      <c r="D29" s="21">
        <f>Totales!$D$29</f>
        <v>7</v>
      </c>
      <c r="E29" s="21">
        <f>Totales!$G$29</f>
        <v>94</v>
      </c>
      <c r="F29" s="21">
        <f>Totales!$I$29</f>
        <v>0</v>
      </c>
      <c r="G29" s="21">
        <f>Totales!$S$29</f>
        <v>801</v>
      </c>
    </row>
    <row r="30" spans="1:7" ht="12.75">
      <c r="A30">
        <v>28</v>
      </c>
      <c r="B30" s="20" t="s">
        <v>52</v>
      </c>
      <c r="C30" s="21">
        <f>Totales!$C$30</f>
        <v>42542</v>
      </c>
      <c r="D30" s="21">
        <f>Totales!$D$30</f>
        <v>0</v>
      </c>
      <c r="E30" s="21">
        <f>Totales!$G$30</f>
        <v>5</v>
      </c>
      <c r="F30" s="21">
        <f>Totales!$I$30</f>
        <v>0</v>
      </c>
      <c r="G30" s="21">
        <f>Totales!$S$30</f>
        <v>414</v>
      </c>
    </row>
    <row r="31" spans="1:7" ht="23.25" thickBot="1">
      <c r="A31">
        <v>29</v>
      </c>
      <c r="B31" s="22" t="s">
        <v>118</v>
      </c>
      <c r="C31" s="23">
        <f>Totales!$C$31</f>
        <v>401853</v>
      </c>
      <c r="D31" s="23">
        <f>Totales!$D$31</f>
        <v>15</v>
      </c>
      <c r="E31" s="23">
        <f>Totales!$G$31</f>
        <v>267</v>
      </c>
      <c r="F31" s="23">
        <f>Totales!$I$31</f>
        <v>11</v>
      </c>
      <c r="G31" s="23">
        <f>Totales!$S$31</f>
        <v>2607</v>
      </c>
    </row>
    <row r="32" spans="1:7" ht="12.75">
      <c r="A32">
        <v>30</v>
      </c>
      <c r="B32" s="20" t="s">
        <v>53</v>
      </c>
      <c r="C32" s="21">
        <f>Totales!$C$32</f>
        <v>105573</v>
      </c>
      <c r="D32" s="21">
        <f>Totales!$D$32</f>
        <v>22</v>
      </c>
      <c r="E32" s="21">
        <f>Totales!$G$32</f>
        <v>17</v>
      </c>
      <c r="F32" s="21">
        <f>Totales!$I$32</f>
        <v>0</v>
      </c>
      <c r="G32" s="21">
        <f>Totales!$S$32</f>
        <v>147</v>
      </c>
    </row>
    <row r="33" spans="1:7" ht="12.75">
      <c r="A33">
        <v>31</v>
      </c>
      <c r="B33" s="20" t="s">
        <v>54</v>
      </c>
      <c r="C33" s="21">
        <f>Totales!$C$33</f>
        <v>28188</v>
      </c>
      <c r="D33" s="21">
        <f>Totales!$D$33</f>
        <v>14</v>
      </c>
      <c r="E33" s="21">
        <f>Totales!$G$33</f>
        <v>70</v>
      </c>
      <c r="F33" s="21">
        <f>Totales!$I$33</f>
        <v>0</v>
      </c>
      <c r="G33" s="21">
        <f>Totales!$S$33</f>
        <v>513</v>
      </c>
    </row>
    <row r="34" spans="1:7" ht="12.75">
      <c r="A34">
        <v>32</v>
      </c>
      <c r="B34" s="20" t="s">
        <v>56</v>
      </c>
      <c r="C34" s="21">
        <f>Totales!$C$34</f>
        <v>70082</v>
      </c>
      <c r="D34" s="21">
        <f>Totales!$D$34</f>
        <v>4</v>
      </c>
      <c r="E34" s="21">
        <f>Totales!$G$34</f>
        <v>4</v>
      </c>
      <c r="F34" s="21">
        <f>Totales!$I$34</f>
        <v>0</v>
      </c>
      <c r="G34" s="21">
        <f>Totales!$S$34</f>
        <v>145</v>
      </c>
    </row>
    <row r="35" spans="1:7" ht="12.75">
      <c r="A35">
        <v>33</v>
      </c>
      <c r="B35" s="20" t="s">
        <v>57</v>
      </c>
      <c r="C35" s="21">
        <f>Totales!$C$35</f>
        <v>13944</v>
      </c>
      <c r="D35" s="21">
        <f>Totales!$D$35</f>
        <v>19</v>
      </c>
      <c r="E35" s="21">
        <f>Totales!$G$35</f>
        <v>9</v>
      </c>
      <c r="F35" s="21">
        <f>Totales!$I$35</f>
        <v>0</v>
      </c>
      <c r="G35" s="21">
        <f>Totales!$S$35</f>
        <v>716</v>
      </c>
    </row>
    <row r="36" spans="1:7" ht="12.75">
      <c r="A36">
        <v>34</v>
      </c>
      <c r="B36" s="20" t="s">
        <v>58</v>
      </c>
      <c r="C36" s="21">
        <f>Totales!$C$36</f>
        <v>54652</v>
      </c>
      <c r="D36" s="21">
        <f>Totales!$D$36</f>
        <v>63</v>
      </c>
      <c r="E36" s="21">
        <f>Totales!$G$36</f>
        <v>7</v>
      </c>
      <c r="F36" s="21">
        <f>Totales!$I$36</f>
        <v>0</v>
      </c>
      <c r="G36" s="21">
        <f>Totales!$S$36</f>
        <v>380</v>
      </c>
    </row>
    <row r="37" spans="1:7" ht="23.25" thickBot="1">
      <c r="A37">
        <v>35</v>
      </c>
      <c r="B37" s="22" t="s">
        <v>119</v>
      </c>
      <c r="C37" s="23">
        <f>Totales!$C$37</f>
        <v>272439</v>
      </c>
      <c r="D37" s="23">
        <f>Totales!$D$37</f>
        <v>122</v>
      </c>
      <c r="E37" s="23">
        <f>Totales!$G$37</f>
        <v>107</v>
      </c>
      <c r="F37" s="23">
        <f>Totales!$I$37</f>
        <v>0</v>
      </c>
      <c r="G37" s="23">
        <f>Totales!$S$37</f>
        <v>1901</v>
      </c>
    </row>
    <row r="38" spans="1:7" ht="12.75">
      <c r="A38">
        <v>36</v>
      </c>
      <c r="B38" s="20" t="s">
        <v>59</v>
      </c>
      <c r="C38" s="21">
        <f>Totales!$C$38</f>
        <v>571217</v>
      </c>
      <c r="D38" s="21">
        <f>Totales!$D$38</f>
        <v>402</v>
      </c>
      <c r="E38" s="21">
        <f>Totales!$G$38</f>
        <v>161</v>
      </c>
      <c r="F38" s="21">
        <f>Totales!$I$38</f>
        <v>32</v>
      </c>
      <c r="G38" s="21">
        <f>Totales!$S$38</f>
        <v>1465</v>
      </c>
    </row>
    <row r="39" spans="1:7" ht="12.75">
      <c r="A39">
        <v>37</v>
      </c>
      <c r="B39" s="20" t="s">
        <v>61</v>
      </c>
      <c r="C39" s="21">
        <f>Totales!$C$39</f>
        <v>70325</v>
      </c>
      <c r="D39" s="21">
        <f>Totales!$D$39</f>
        <v>44</v>
      </c>
      <c r="E39" s="21">
        <f>Totales!$G$39</f>
        <v>12</v>
      </c>
      <c r="F39" s="21">
        <f>Totales!$I$39</f>
        <v>47</v>
      </c>
      <c r="G39" s="21">
        <f>Totales!$S$39</f>
        <v>172</v>
      </c>
    </row>
    <row r="40" spans="1:7" ht="12.75">
      <c r="A40">
        <v>38</v>
      </c>
      <c r="B40" s="20" t="s">
        <v>62</v>
      </c>
      <c r="C40" s="21">
        <f>Totales!$C$40</f>
        <v>50295</v>
      </c>
      <c r="D40" s="21">
        <f>Totales!$D$40</f>
        <v>59</v>
      </c>
      <c r="E40" s="21">
        <f>Totales!$G$40</f>
        <v>1</v>
      </c>
      <c r="F40" s="21">
        <f>Totales!$I$40</f>
        <v>10</v>
      </c>
      <c r="G40" s="21">
        <f>Totales!$S$40</f>
        <v>23</v>
      </c>
    </row>
    <row r="41" spans="1:7" ht="12.75">
      <c r="A41">
        <v>39</v>
      </c>
      <c r="B41" s="20" t="s">
        <v>63</v>
      </c>
      <c r="C41" s="21">
        <f>Totales!$C$41</f>
        <v>106433</v>
      </c>
      <c r="D41" s="21">
        <f>Totales!$D$41</f>
        <v>58</v>
      </c>
      <c r="E41" s="21">
        <f>Totales!$G$41</f>
        <v>95</v>
      </c>
      <c r="F41" s="21">
        <f>Totales!$I$41</f>
        <v>73</v>
      </c>
      <c r="G41" s="21">
        <f>Totales!$S$41</f>
        <v>98</v>
      </c>
    </row>
    <row r="42" spans="1:7" ht="13.5" thickBot="1">
      <c r="A42">
        <v>40</v>
      </c>
      <c r="B42" s="22" t="s">
        <v>120</v>
      </c>
      <c r="C42" s="23">
        <f>Totales!$C$42</f>
        <v>798270</v>
      </c>
      <c r="D42" s="23">
        <f>Totales!$D$42</f>
        <v>563</v>
      </c>
      <c r="E42" s="23">
        <f>Totales!$G$42</f>
        <v>269</v>
      </c>
      <c r="F42" s="23">
        <f>Totales!$I$42</f>
        <v>162</v>
      </c>
      <c r="G42" s="23">
        <f>Totales!$S$42</f>
        <v>1758</v>
      </c>
    </row>
    <row r="43" spans="1:7" ht="12.75">
      <c r="A43">
        <v>41</v>
      </c>
      <c r="B43" s="20" t="s">
        <v>65</v>
      </c>
      <c r="C43" s="21">
        <f>Totales!$C$43</f>
        <v>49234</v>
      </c>
      <c r="D43" s="21">
        <f>Totales!$D$43</f>
        <v>0</v>
      </c>
      <c r="E43" s="21">
        <f>Totales!$G$43</f>
        <v>105</v>
      </c>
      <c r="F43" s="21">
        <f>Totales!$I$43</f>
        <v>1</v>
      </c>
      <c r="G43" s="21">
        <f>Totales!$S$43</f>
        <v>629</v>
      </c>
    </row>
    <row r="44" spans="1:7" ht="12.75">
      <c r="A44">
        <v>42</v>
      </c>
      <c r="B44" s="20" t="s">
        <v>66</v>
      </c>
      <c r="C44" s="21">
        <f>Totales!$C$44</f>
        <v>41591</v>
      </c>
      <c r="D44" s="21">
        <f>Totales!$D$44</f>
        <v>6</v>
      </c>
      <c r="E44" s="21">
        <f>Totales!$G$44</f>
        <v>146</v>
      </c>
      <c r="F44" s="21">
        <f>Totales!$I$44</f>
        <v>28</v>
      </c>
      <c r="G44" s="21">
        <f>Totales!$S$44</f>
        <v>412</v>
      </c>
    </row>
    <row r="45" spans="1:7" ht="23.25" thickBot="1">
      <c r="A45">
        <v>43</v>
      </c>
      <c r="B45" s="22" t="s">
        <v>121</v>
      </c>
      <c r="C45" s="23">
        <f>Totales!$C$45</f>
        <v>90825</v>
      </c>
      <c r="D45" s="23">
        <f>Totales!$D$45</f>
        <v>6</v>
      </c>
      <c r="E45" s="23">
        <f>Totales!$G$45</f>
        <v>251</v>
      </c>
      <c r="F45" s="23">
        <f>Totales!$I$45</f>
        <v>29</v>
      </c>
      <c r="G45" s="23">
        <f>Totales!$S$45</f>
        <v>1041</v>
      </c>
    </row>
    <row r="46" spans="1:7" ht="12.75">
      <c r="A46">
        <v>44</v>
      </c>
      <c r="B46" s="20" t="s">
        <v>67</v>
      </c>
      <c r="C46" s="21">
        <f>Totales!$C$46</f>
        <v>185426</v>
      </c>
      <c r="D46" s="21">
        <f>Totales!$D$46</f>
        <v>13</v>
      </c>
      <c r="E46" s="21">
        <f>Totales!$G$46</f>
        <v>399</v>
      </c>
      <c r="F46" s="21">
        <f>Totales!$I$46</f>
        <v>0</v>
      </c>
      <c r="G46" s="21">
        <f>Totales!$S$46</f>
        <v>1045</v>
      </c>
    </row>
    <row r="47" spans="1:7" ht="12.75">
      <c r="A47">
        <v>45</v>
      </c>
      <c r="B47" s="20" t="s">
        <v>68</v>
      </c>
      <c r="C47" s="21">
        <f>Totales!$C$47</f>
        <v>11492</v>
      </c>
      <c r="D47" s="21">
        <f>Totales!$D$47</f>
        <v>0</v>
      </c>
      <c r="E47" s="21">
        <f>Totales!$G$47</f>
        <v>41</v>
      </c>
      <c r="F47" s="21">
        <f>Totales!$I$47</f>
        <v>0</v>
      </c>
      <c r="G47" s="21">
        <f>Totales!$S$47</f>
        <v>244</v>
      </c>
    </row>
    <row r="48" spans="1:7" ht="12.75">
      <c r="A48">
        <v>46</v>
      </c>
      <c r="B48" s="20" t="s">
        <v>70</v>
      </c>
      <c r="C48" s="21">
        <f>Totales!$C$48</f>
        <v>19843</v>
      </c>
      <c r="D48" s="21">
        <f>Totales!$D$48</f>
        <v>22</v>
      </c>
      <c r="E48" s="21">
        <f>Totales!$G$48</f>
        <v>11</v>
      </c>
      <c r="F48" s="21">
        <f>Totales!$I$48</f>
        <v>0</v>
      </c>
      <c r="G48" s="21">
        <f>Totales!$S$48</f>
        <v>221</v>
      </c>
    </row>
    <row r="49" spans="1:7" ht="12.75">
      <c r="A49">
        <v>47</v>
      </c>
      <c r="B49" s="20" t="s">
        <v>71</v>
      </c>
      <c r="C49" s="21">
        <f>Totales!$C$49</f>
        <v>0</v>
      </c>
      <c r="D49" s="21">
        <f>Totales!$D$49</f>
        <v>2</v>
      </c>
      <c r="E49" s="21">
        <f>Totales!$G$49</f>
        <v>111</v>
      </c>
      <c r="F49" s="21">
        <f>Totales!$I$49</f>
        <v>0</v>
      </c>
      <c r="G49" s="21">
        <f>Totales!$S$49</f>
        <v>2803</v>
      </c>
    </row>
    <row r="50" spans="1:7" ht="13.5" thickBot="1">
      <c r="A50">
        <v>48</v>
      </c>
      <c r="B50" s="22" t="s">
        <v>122</v>
      </c>
      <c r="C50" s="23">
        <f>Totales!$C$50</f>
        <v>216761</v>
      </c>
      <c r="D50" s="23">
        <f>Totales!$D$50</f>
        <v>37</v>
      </c>
      <c r="E50" s="23">
        <f>Totales!$G$50</f>
        <v>562</v>
      </c>
      <c r="F50" s="23">
        <f>Totales!$I$50</f>
        <v>0</v>
      </c>
      <c r="G50" s="23">
        <f>Totales!$S$50</f>
        <v>4313</v>
      </c>
    </row>
    <row r="51" spans="1:7" ht="13.5" thickBot="1">
      <c r="A51">
        <v>49</v>
      </c>
      <c r="B51" s="24" t="s">
        <v>72</v>
      </c>
      <c r="C51" s="23">
        <f>Totales!$C$51</f>
        <v>1410087</v>
      </c>
      <c r="D51" s="23">
        <f>Totales!$D$51</f>
        <v>61</v>
      </c>
      <c r="E51" s="23">
        <f>Totales!$G$51</f>
        <v>118</v>
      </c>
      <c r="F51" s="23">
        <f>Totales!$I$51</f>
        <v>0</v>
      </c>
      <c r="G51" s="23">
        <f>Totales!$S$51</f>
        <v>3141</v>
      </c>
    </row>
    <row r="52" spans="1:7" ht="13.5" thickBot="1">
      <c r="A52">
        <v>50</v>
      </c>
      <c r="B52" s="24" t="s">
        <v>73</v>
      </c>
      <c r="C52" s="23">
        <f>Totales!$C$52</f>
        <v>46321</v>
      </c>
      <c r="D52" s="23">
        <f>Totales!$D$52</f>
        <v>0</v>
      </c>
      <c r="E52" s="23">
        <f>Totales!$G$52</f>
        <v>30</v>
      </c>
      <c r="F52" s="23">
        <f>Totales!$I$52</f>
        <v>81</v>
      </c>
      <c r="G52" s="23">
        <f>Totales!$S$52</f>
        <v>349</v>
      </c>
    </row>
    <row r="53" spans="1:7" ht="13.5" thickBot="1">
      <c r="A53">
        <v>51</v>
      </c>
      <c r="B53" s="24" t="s">
        <v>16</v>
      </c>
      <c r="C53" s="23">
        <f>Totales!$C$53</f>
        <v>0</v>
      </c>
      <c r="D53" s="23">
        <f>Totales!$D$53</f>
        <v>156</v>
      </c>
      <c r="E53" s="23">
        <f>Totales!$G$53</f>
        <v>2</v>
      </c>
      <c r="F53" s="23">
        <f>Totales!$I$53</f>
        <v>0</v>
      </c>
      <c r="G53" s="23">
        <f>Totales!$S$53</f>
        <v>390</v>
      </c>
    </row>
    <row r="54" spans="1:7" ht="13.5" thickBot="1">
      <c r="A54">
        <v>52</v>
      </c>
      <c r="B54" s="24" t="s">
        <v>76</v>
      </c>
      <c r="C54" s="23">
        <f>Totales!$C$54</f>
        <v>21044</v>
      </c>
      <c r="D54" s="23">
        <f>Totales!$D$54</f>
        <v>7</v>
      </c>
      <c r="E54" s="23">
        <f>Totales!$G$54</f>
        <v>22</v>
      </c>
      <c r="F54" s="23">
        <f>Totales!$I$54</f>
        <v>0</v>
      </c>
      <c r="G54" s="23">
        <f>Totales!$S$54</f>
        <v>511</v>
      </c>
    </row>
    <row r="55" spans="1:7" ht="12.75">
      <c r="A55">
        <v>53</v>
      </c>
      <c r="B55" s="20" t="s">
        <v>77</v>
      </c>
      <c r="C55" s="21">
        <f>Totales!$C$55</f>
        <v>344599</v>
      </c>
      <c r="D55" s="21">
        <f>Totales!$D$55</f>
        <v>0</v>
      </c>
      <c r="E55" s="21">
        <f>Totales!$G$55</f>
        <v>29</v>
      </c>
      <c r="F55" s="21">
        <f>Totales!$I$55</f>
        <v>0</v>
      </c>
      <c r="G55" s="21">
        <f>Totales!$S$55</f>
        <v>1529</v>
      </c>
    </row>
    <row r="56" spans="1:7" ht="12.75">
      <c r="A56">
        <v>54</v>
      </c>
      <c r="B56" s="20" t="s">
        <v>79</v>
      </c>
      <c r="C56" s="21">
        <f>Totales!$C$56</f>
        <v>106658</v>
      </c>
      <c r="D56" s="21">
        <f>Totales!$D$56</f>
        <v>0</v>
      </c>
      <c r="E56" s="21">
        <f>Totales!$G$56</f>
        <v>21</v>
      </c>
      <c r="F56" s="21">
        <f>Totales!$I$56</f>
        <v>0</v>
      </c>
      <c r="G56" s="21">
        <f>Totales!$S$56</f>
        <v>260</v>
      </c>
    </row>
    <row r="57" spans="1:7" ht="12.75">
      <c r="A57">
        <v>55</v>
      </c>
      <c r="B57" s="20" t="s">
        <v>80</v>
      </c>
      <c r="C57" s="21">
        <f>Totales!$C$57</f>
        <v>619683</v>
      </c>
      <c r="D57" s="21">
        <f>Totales!$D$57</f>
        <v>615</v>
      </c>
      <c r="E57" s="21">
        <f>Totales!$G$57</f>
        <v>96</v>
      </c>
      <c r="F57" s="21">
        <f>Totales!$I$57</f>
        <v>14</v>
      </c>
      <c r="G57" s="21">
        <f>Totales!$S$57</f>
        <v>1012</v>
      </c>
    </row>
    <row r="58" spans="1:7" ht="23.25" thickBot="1">
      <c r="A58">
        <v>56</v>
      </c>
      <c r="B58" s="22" t="s">
        <v>123</v>
      </c>
      <c r="C58" s="23">
        <f>Totales!$C$58</f>
        <v>1070940</v>
      </c>
      <c r="D58" s="23">
        <f>Totales!$D$58</f>
        <v>615</v>
      </c>
      <c r="E58" s="23">
        <f>Totales!$G$58</f>
        <v>146</v>
      </c>
      <c r="F58" s="23">
        <f>Totales!$I$58</f>
        <v>14</v>
      </c>
      <c r="G58" s="23">
        <f>Totales!$S$58</f>
        <v>2801</v>
      </c>
    </row>
    <row r="59" spans="1:7" ht="12.75">
      <c r="A59">
        <v>57</v>
      </c>
      <c r="B59" s="20" t="s">
        <v>81</v>
      </c>
      <c r="C59" s="21">
        <f>Totales!$C$59</f>
        <v>0</v>
      </c>
      <c r="D59" s="21">
        <f>Totales!$D$59</f>
        <v>0</v>
      </c>
      <c r="E59" s="21">
        <f>Totales!$G$59</f>
        <v>0</v>
      </c>
      <c r="F59" s="21">
        <f>Totales!$I$59</f>
        <v>0</v>
      </c>
      <c r="G59" s="21">
        <f>Totales!$S$59</f>
        <v>0</v>
      </c>
    </row>
    <row r="60" spans="1:7" ht="12.75">
      <c r="A60">
        <v>58</v>
      </c>
      <c r="B60" s="20" t="s">
        <v>83</v>
      </c>
      <c r="C60" s="21">
        <f>Totales!$C$60</f>
        <v>0</v>
      </c>
      <c r="D60" s="21">
        <f>Totales!$D$60</f>
        <v>0</v>
      </c>
      <c r="E60" s="21">
        <f>Totales!$G$60</f>
        <v>0</v>
      </c>
      <c r="F60" s="21">
        <f>Totales!$I$60</f>
        <v>0</v>
      </c>
      <c r="G60" s="21">
        <f>Totales!$S$60</f>
        <v>0</v>
      </c>
    </row>
    <row r="61" spans="1:7" ht="12.75">
      <c r="A61">
        <v>59</v>
      </c>
      <c r="B61" s="20" t="s">
        <v>84</v>
      </c>
      <c r="C61" s="21">
        <f>Totales!$C$61</f>
        <v>0</v>
      </c>
      <c r="D61" s="21">
        <f>Totales!$D$61</f>
        <v>0</v>
      </c>
      <c r="E61" s="21">
        <f>Totales!$G$61</f>
        <v>0</v>
      </c>
      <c r="F61" s="21">
        <f>Totales!$I$61</f>
        <v>0</v>
      </c>
      <c r="G61" s="21">
        <f>Totales!$S$61</f>
        <v>0</v>
      </c>
    </row>
    <row r="62" spans="1:7" ht="13.5" thickBot="1">
      <c r="A62">
        <v>60</v>
      </c>
      <c r="B62" s="22" t="s">
        <v>124</v>
      </c>
      <c r="C62" s="23">
        <f>Totales!$C$62</f>
        <v>0</v>
      </c>
      <c r="D62" s="23">
        <f>Totales!$D$62</f>
        <v>70</v>
      </c>
      <c r="E62" s="23">
        <f>Totales!$G$62</f>
        <v>29</v>
      </c>
      <c r="F62" s="23">
        <f>Totales!$I$62</f>
        <v>0</v>
      </c>
      <c r="G62" s="23">
        <f>Totales!$S$62</f>
        <v>560</v>
      </c>
    </row>
    <row r="63" spans="1:7" ht="13.5" thickBot="1">
      <c r="A63">
        <v>61</v>
      </c>
      <c r="B63" s="24" t="s">
        <v>85</v>
      </c>
      <c r="C63" s="23">
        <f>Totales!$C$63</f>
        <v>1635882</v>
      </c>
      <c r="D63" s="23">
        <f>Totales!$D$63</f>
        <v>0</v>
      </c>
      <c r="E63" s="23">
        <f>Totales!$G$63</f>
        <v>0</v>
      </c>
      <c r="F63" s="23">
        <f>Totales!$I$63</f>
        <v>27</v>
      </c>
      <c r="G63" s="23">
        <f>Totales!$S$63</f>
        <v>162</v>
      </c>
    </row>
    <row r="64" spans="1:7" ht="13.5" thickBot="1">
      <c r="A64">
        <v>62</v>
      </c>
      <c r="B64" s="24" t="s">
        <v>86</v>
      </c>
      <c r="C64" s="23">
        <f>Totales!$C$64</f>
        <v>15910</v>
      </c>
      <c r="D64" s="23">
        <f>Totales!$D$64</f>
        <v>0</v>
      </c>
      <c r="E64" s="23">
        <f>Totales!$G$64</f>
        <v>0</v>
      </c>
      <c r="F64" s="23">
        <f>Totales!$I$64</f>
        <v>0</v>
      </c>
      <c r="G64" s="23">
        <f>Totales!$S$64</f>
        <v>48</v>
      </c>
    </row>
    <row r="65" spans="2:7" ht="24.75" thickBot="1">
      <c r="B65" s="9" t="s">
        <v>87</v>
      </c>
      <c r="C65" s="15">
        <f>Totales!$C$65</f>
        <v>7958526</v>
      </c>
      <c r="D65" s="15">
        <f>Totales!$D$65</f>
        <v>2392</v>
      </c>
      <c r="E65" s="15">
        <f>Totales!$G$65</f>
        <v>5911</v>
      </c>
      <c r="F65" s="15">
        <f>Totales!$I$65</f>
        <v>408</v>
      </c>
      <c r="G65" s="15">
        <f>Totales!$S$65</f>
        <v>29647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E64"/>
  <sheetViews>
    <sheetView showZeros="0" zoomScalePageLayoutView="0" workbookViewId="0" topLeftCell="A52">
      <selection activeCell="A2" sqref="A2:E64"/>
    </sheetView>
  </sheetViews>
  <sheetFormatPr defaultColWidth="11.421875" defaultRowHeight="12" customHeight="1"/>
  <cols>
    <col min="1" max="1" width="14.140625" style="0" customWidth="1"/>
    <col min="2" max="2" width="15.8515625" style="0" customWidth="1"/>
    <col min="3" max="3" width="19.8515625" style="0" customWidth="1"/>
    <col min="4" max="4" width="14.140625" style="0" customWidth="1"/>
    <col min="5" max="5" width="14.00390625" style="0" customWidth="1"/>
  </cols>
  <sheetData>
    <row r="2" ht="20.25">
      <c r="B2" s="5" t="s">
        <v>21</v>
      </c>
    </row>
    <row r="4" spans="1:5" s="3" customFormat="1" ht="51.75" thickBot="1">
      <c r="A4" s="2" t="s">
        <v>129</v>
      </c>
      <c r="B4" s="2" t="s">
        <v>130</v>
      </c>
      <c r="C4" s="2" t="s">
        <v>14</v>
      </c>
      <c r="D4" s="2" t="s">
        <v>1</v>
      </c>
      <c r="E4" s="2" t="s">
        <v>2</v>
      </c>
    </row>
    <row r="5" spans="1:5" ht="12" customHeight="1">
      <c r="A5" s="28"/>
      <c r="B5" s="34" t="s">
        <v>147</v>
      </c>
      <c r="C5" s="27">
        <f>Totales!D3</f>
        <v>64</v>
      </c>
      <c r="D5" s="27">
        <f>Totales!E3</f>
        <v>1</v>
      </c>
      <c r="E5" s="27">
        <f>Totales!F3</f>
        <v>6</v>
      </c>
    </row>
    <row r="6" spans="1:5" ht="12" customHeight="1">
      <c r="A6" s="28"/>
      <c r="B6" s="35" t="s">
        <v>148</v>
      </c>
      <c r="C6" s="27">
        <f>Totales!D4</f>
        <v>0</v>
      </c>
      <c r="D6" s="27">
        <f>Totales!E4</f>
        <v>0</v>
      </c>
      <c r="E6" s="27">
        <f>Totales!F4</f>
        <v>0</v>
      </c>
    </row>
    <row r="7" spans="1:5" ht="12" customHeight="1">
      <c r="A7" s="28"/>
      <c r="B7" s="35" t="s">
        <v>149</v>
      </c>
      <c r="C7" s="27">
        <f>Totales!D5</f>
        <v>70</v>
      </c>
      <c r="D7" s="27">
        <f>Totales!E5</f>
        <v>0</v>
      </c>
      <c r="E7" s="27">
        <f>Totales!F5</f>
        <v>10</v>
      </c>
    </row>
    <row r="8" spans="1:5" ht="12" customHeight="1">
      <c r="A8" s="29" t="s">
        <v>25</v>
      </c>
      <c r="B8" s="35" t="s">
        <v>150</v>
      </c>
      <c r="C8" s="27">
        <f>Totales!D6</f>
        <v>169</v>
      </c>
      <c r="D8" s="27">
        <f>Totales!E6</f>
        <v>0</v>
      </c>
      <c r="E8" s="27">
        <f>Totales!F6</f>
        <v>33</v>
      </c>
    </row>
    <row r="9" spans="1:5" ht="12" customHeight="1">
      <c r="A9" s="28"/>
      <c r="B9" s="35" t="s">
        <v>151</v>
      </c>
      <c r="C9" s="27">
        <f>Totales!D7</f>
        <v>7</v>
      </c>
      <c r="D9" s="27">
        <f>Totales!E7</f>
        <v>0</v>
      </c>
      <c r="E9" s="27">
        <f>Totales!F7</f>
        <v>0</v>
      </c>
    </row>
    <row r="10" spans="1:5" ht="12" customHeight="1">
      <c r="A10" s="28"/>
      <c r="B10" s="35" t="s">
        <v>152</v>
      </c>
      <c r="C10" s="27">
        <f>Totales!D8</f>
        <v>57</v>
      </c>
      <c r="D10" s="27">
        <f>Totales!E8</f>
        <v>0</v>
      </c>
      <c r="E10" s="27">
        <f>Totales!F8</f>
        <v>5</v>
      </c>
    </row>
    <row r="11" spans="1:5" ht="12" customHeight="1">
      <c r="A11" s="28"/>
      <c r="B11" s="35" t="s">
        <v>153</v>
      </c>
      <c r="C11" s="27">
        <f>Totales!D9</f>
        <v>18</v>
      </c>
      <c r="D11" s="27">
        <f>Totales!E9</f>
        <v>0</v>
      </c>
      <c r="E11" s="27">
        <f>Totales!F9</f>
        <v>26</v>
      </c>
    </row>
    <row r="12" spans="1:5" ht="12" customHeight="1">
      <c r="A12" s="28"/>
      <c r="B12" s="35" t="s">
        <v>154</v>
      </c>
      <c r="C12" s="27">
        <f>Totales!D10</f>
        <v>7</v>
      </c>
      <c r="D12" s="27">
        <f>Totales!E10</f>
        <v>0</v>
      </c>
      <c r="E12" s="27">
        <f>Totales!F10</f>
        <v>3</v>
      </c>
    </row>
    <row r="13" spans="1:5" ht="12" customHeight="1">
      <c r="A13" s="30"/>
      <c r="B13" s="91" t="s">
        <v>186</v>
      </c>
      <c r="C13" s="98">
        <f>SUM(C5:C12)</f>
        <v>392</v>
      </c>
      <c r="D13" s="98">
        <f>SUM(D5:D12)</f>
        <v>1</v>
      </c>
      <c r="E13" s="98">
        <f>SUM(E5:E12)</f>
        <v>83</v>
      </c>
    </row>
    <row r="14" spans="1:5" ht="12" customHeight="1">
      <c r="A14" s="28"/>
      <c r="B14" s="35" t="s">
        <v>155</v>
      </c>
      <c r="C14" s="27">
        <f>Totales!D12</f>
        <v>0</v>
      </c>
      <c r="D14" s="27">
        <f>Totales!E12</f>
        <v>0</v>
      </c>
      <c r="E14" s="27">
        <f>Totales!F12</f>
        <v>0</v>
      </c>
    </row>
    <row r="15" spans="1:5" ht="12" customHeight="1">
      <c r="A15" s="29" t="s">
        <v>97</v>
      </c>
      <c r="B15" s="35" t="s">
        <v>156</v>
      </c>
      <c r="C15" s="27">
        <f>Totales!D13</f>
        <v>1</v>
      </c>
      <c r="D15" s="27">
        <f>Totales!E13</f>
        <v>0</v>
      </c>
      <c r="E15" s="27">
        <f>Totales!F13</f>
        <v>1</v>
      </c>
    </row>
    <row r="16" spans="1:5" ht="12" customHeight="1">
      <c r="A16" s="28"/>
      <c r="B16" s="35" t="s">
        <v>157</v>
      </c>
      <c r="C16" s="27">
        <f>Totales!D14</f>
        <v>180</v>
      </c>
      <c r="D16" s="27">
        <f>Totales!E14</f>
        <v>0</v>
      </c>
      <c r="E16" s="27">
        <f>Totales!F14</f>
        <v>0</v>
      </c>
    </row>
    <row r="17" spans="1:5" ht="12" customHeight="1">
      <c r="A17" s="30"/>
      <c r="B17" s="101" t="s">
        <v>186</v>
      </c>
      <c r="C17" s="102">
        <f>SUM(C14:C16)</f>
        <v>181</v>
      </c>
      <c r="D17" s="102">
        <f>SUM(D14:D16)</f>
        <v>0</v>
      </c>
      <c r="E17" s="102">
        <f>SUM(E14:E16)</f>
        <v>1</v>
      </c>
    </row>
    <row r="18" spans="1:5" ht="12" customHeight="1">
      <c r="A18" s="31" t="s">
        <v>36</v>
      </c>
      <c r="B18" s="38" t="s">
        <v>158</v>
      </c>
      <c r="C18" s="103">
        <f>Totales!D16</f>
        <v>148</v>
      </c>
      <c r="D18" s="103">
        <f>Totales!E16</f>
        <v>0</v>
      </c>
      <c r="E18" s="103">
        <f>Totales!F16</f>
        <v>60</v>
      </c>
    </row>
    <row r="19" spans="1:5" ht="12" customHeight="1">
      <c r="A19" s="31" t="s">
        <v>38</v>
      </c>
      <c r="B19" s="38" t="s">
        <v>140</v>
      </c>
      <c r="C19" s="103">
        <f>Totales!D17</f>
        <v>13</v>
      </c>
      <c r="D19" s="103">
        <f>Totales!E17</f>
        <v>0</v>
      </c>
      <c r="E19" s="103">
        <f>Totales!F17</f>
        <v>5</v>
      </c>
    </row>
    <row r="20" spans="1:5" ht="12" customHeight="1">
      <c r="A20" s="28"/>
      <c r="B20" s="35" t="s">
        <v>138</v>
      </c>
      <c r="C20" s="27">
        <f>Totales!D18</f>
        <v>0</v>
      </c>
      <c r="D20" s="27">
        <f>Totales!E18</f>
        <v>0</v>
      </c>
      <c r="E20" s="27">
        <f>Totales!F18</f>
        <v>194</v>
      </c>
    </row>
    <row r="21" spans="1:5" ht="12" customHeight="1">
      <c r="A21" s="29" t="s">
        <v>100</v>
      </c>
      <c r="B21" s="35" t="s">
        <v>141</v>
      </c>
      <c r="C21" s="27">
        <f>Totales!D19</f>
        <v>6</v>
      </c>
      <c r="D21" s="27">
        <f>Totales!E19</f>
        <v>0</v>
      </c>
      <c r="E21" s="27">
        <f>Totales!F19</f>
        <v>6</v>
      </c>
    </row>
    <row r="22" spans="1:5" ht="12" customHeight="1">
      <c r="A22" s="33"/>
      <c r="B22" s="101" t="s">
        <v>186</v>
      </c>
      <c r="C22" s="102">
        <f>SUM(C20:C21)</f>
        <v>6</v>
      </c>
      <c r="D22" s="102">
        <f>SUM(D20:D21)</f>
        <v>0</v>
      </c>
      <c r="E22" s="102">
        <f>SUM(E20:E21)</f>
        <v>200</v>
      </c>
    </row>
    <row r="23" spans="1:5" ht="12" customHeight="1" thickBot="1">
      <c r="A23" s="32" t="s">
        <v>42</v>
      </c>
      <c r="B23" s="36" t="s">
        <v>159</v>
      </c>
      <c r="C23" s="26">
        <f>Totales!D21</f>
        <v>0</v>
      </c>
      <c r="D23" s="26">
        <f>Totales!E21</f>
        <v>0</v>
      </c>
      <c r="E23" s="26">
        <f>Totales!F21</f>
        <v>0</v>
      </c>
    </row>
    <row r="24" spans="1:5" ht="12" customHeight="1">
      <c r="A24" s="28"/>
      <c r="B24" s="35" t="s">
        <v>160</v>
      </c>
      <c r="C24" s="26">
        <f>Totales!D22</f>
        <v>4</v>
      </c>
      <c r="D24" s="26">
        <f>Totales!E22</f>
        <v>0</v>
      </c>
      <c r="E24" s="26">
        <f>Totales!F22</f>
        <v>0</v>
      </c>
    </row>
    <row r="25" spans="1:5" ht="12" customHeight="1">
      <c r="A25" s="28"/>
      <c r="B25" s="35" t="s">
        <v>161</v>
      </c>
      <c r="C25" s="27">
        <f>Totales!D23</f>
        <v>0</v>
      </c>
      <c r="D25" s="27">
        <f>Totales!E23</f>
        <v>0</v>
      </c>
      <c r="E25" s="27">
        <f>Totales!F23</f>
        <v>0</v>
      </c>
    </row>
    <row r="26" spans="1:5" ht="12" customHeight="1">
      <c r="A26" s="28"/>
      <c r="B26" s="35" t="s">
        <v>162</v>
      </c>
      <c r="C26" s="27">
        <f>Totales!D24</f>
        <v>0</v>
      </c>
      <c r="D26" s="27">
        <f>Totales!E24</f>
        <v>0</v>
      </c>
      <c r="E26" s="27">
        <f>Totales!F24</f>
        <v>0</v>
      </c>
    </row>
    <row r="27" spans="1:5" ht="12" customHeight="1">
      <c r="A27" s="29" t="s">
        <v>131</v>
      </c>
      <c r="B27" s="35" t="s">
        <v>163</v>
      </c>
      <c r="C27" s="27">
        <f>Totales!D25</f>
        <v>0</v>
      </c>
      <c r="D27" s="27">
        <f>Totales!E25</f>
        <v>0</v>
      </c>
      <c r="E27" s="27">
        <f>Totales!F25</f>
        <v>0</v>
      </c>
    </row>
    <row r="28" spans="1:5" ht="12" customHeight="1">
      <c r="A28" s="28"/>
      <c r="B28" s="35" t="s">
        <v>164</v>
      </c>
      <c r="C28" s="27">
        <f>Totales!D26</f>
        <v>1</v>
      </c>
      <c r="D28" s="27">
        <f>Totales!E26</f>
        <v>0</v>
      </c>
      <c r="E28" s="27">
        <f>Totales!F26</f>
        <v>3</v>
      </c>
    </row>
    <row r="29" spans="1:5" ht="12" customHeight="1">
      <c r="A29" s="28"/>
      <c r="B29" s="35" t="s">
        <v>165</v>
      </c>
      <c r="C29" s="27">
        <f>Totales!D27</f>
        <v>3</v>
      </c>
      <c r="D29" s="27">
        <f>Totales!E27</f>
        <v>0</v>
      </c>
      <c r="E29" s="27">
        <f>Totales!F27</f>
        <v>1</v>
      </c>
    </row>
    <row r="30" spans="1:5" ht="12" customHeight="1">
      <c r="A30" s="28"/>
      <c r="B30" s="35" t="s">
        <v>166</v>
      </c>
      <c r="C30" s="27">
        <f>Totales!D28</f>
        <v>0</v>
      </c>
      <c r="D30" s="27">
        <f>Totales!E28</f>
        <v>0</v>
      </c>
      <c r="E30" s="27">
        <f>Totales!F28</f>
        <v>0</v>
      </c>
    </row>
    <row r="31" spans="1:5" ht="12" customHeight="1">
      <c r="A31" s="28"/>
      <c r="B31" s="35" t="s">
        <v>167</v>
      </c>
      <c r="C31" s="27">
        <f>Totales!D29</f>
        <v>7</v>
      </c>
      <c r="D31" s="27">
        <f>Totales!E29</f>
        <v>0</v>
      </c>
      <c r="E31" s="27">
        <f>Totales!F29</f>
        <v>0</v>
      </c>
    </row>
    <row r="32" spans="1:5" ht="12" customHeight="1">
      <c r="A32" s="28"/>
      <c r="B32" s="35" t="s">
        <v>168</v>
      </c>
      <c r="C32" s="27">
        <f>Totales!D30</f>
        <v>0</v>
      </c>
      <c r="D32" s="27">
        <f>Totales!E30</f>
        <v>0</v>
      </c>
      <c r="E32" s="27">
        <f>Totales!F30</f>
        <v>0</v>
      </c>
    </row>
    <row r="33" spans="1:5" ht="12" customHeight="1">
      <c r="A33" s="30"/>
      <c r="B33" s="101" t="s">
        <v>186</v>
      </c>
      <c r="C33" s="102">
        <f>SUM(C24:C32)</f>
        <v>15</v>
      </c>
      <c r="D33" s="102">
        <f>SUM(D24:D32)</f>
        <v>0</v>
      </c>
      <c r="E33" s="102">
        <f>SUM(E24:E32)</f>
        <v>4</v>
      </c>
    </row>
    <row r="34" spans="1:5" ht="12" customHeight="1">
      <c r="A34" s="28"/>
      <c r="B34" s="35" t="s">
        <v>169</v>
      </c>
      <c r="C34" s="26">
        <f>Totales!D32</f>
        <v>22</v>
      </c>
      <c r="D34" s="26">
        <f>Totales!E32</f>
        <v>0</v>
      </c>
      <c r="E34" s="26">
        <f>Totales!F32</f>
        <v>0</v>
      </c>
    </row>
    <row r="35" spans="1:5" ht="12" customHeight="1">
      <c r="A35" s="28"/>
      <c r="B35" s="35" t="s">
        <v>170</v>
      </c>
      <c r="C35" s="27">
        <f>Totales!D33</f>
        <v>14</v>
      </c>
      <c r="D35" s="27">
        <f>Totales!E33</f>
        <v>0</v>
      </c>
      <c r="E35" s="27">
        <f>Totales!F33</f>
        <v>11</v>
      </c>
    </row>
    <row r="36" spans="1:5" ht="12" customHeight="1">
      <c r="A36" s="29" t="s">
        <v>132</v>
      </c>
      <c r="B36" s="35" t="s">
        <v>171</v>
      </c>
      <c r="C36" s="27">
        <f>Totales!D34</f>
        <v>4</v>
      </c>
      <c r="D36" s="27">
        <f>Totales!E34</f>
        <v>0</v>
      </c>
      <c r="E36" s="27">
        <f>Totales!F34</f>
        <v>47</v>
      </c>
    </row>
    <row r="37" spans="1:5" ht="12" customHeight="1">
      <c r="A37" s="28"/>
      <c r="B37" s="35" t="s">
        <v>172</v>
      </c>
      <c r="C37" s="27">
        <f>Totales!D35</f>
        <v>19</v>
      </c>
      <c r="D37" s="27">
        <f>Totales!E35</f>
        <v>0</v>
      </c>
      <c r="E37" s="27">
        <f>Totales!F35</f>
        <v>13</v>
      </c>
    </row>
    <row r="38" spans="1:5" ht="12" customHeight="1">
      <c r="A38" s="28"/>
      <c r="B38" s="35" t="s">
        <v>173</v>
      </c>
      <c r="C38" s="27">
        <f>Totales!D36</f>
        <v>63</v>
      </c>
      <c r="D38" s="27">
        <f>Totales!E36</f>
        <v>0</v>
      </c>
      <c r="E38" s="27">
        <f>Totales!F36</f>
        <v>63</v>
      </c>
    </row>
    <row r="39" spans="1:5" ht="12" customHeight="1">
      <c r="A39" s="30"/>
      <c r="B39" s="101" t="s">
        <v>186</v>
      </c>
      <c r="C39" s="98">
        <f>SUM(C34:C38)</f>
        <v>122</v>
      </c>
      <c r="D39" s="98">
        <f>SUM(D34:D38)</f>
        <v>0</v>
      </c>
      <c r="E39" s="98">
        <f>SUM(E34:E38)</f>
        <v>134</v>
      </c>
    </row>
    <row r="40" spans="1:5" ht="12" customHeight="1">
      <c r="A40" s="28"/>
      <c r="B40" s="35" t="s">
        <v>174</v>
      </c>
      <c r="C40" s="27">
        <f>Totales!D38</f>
        <v>402</v>
      </c>
      <c r="D40" s="27">
        <f>Totales!E38</f>
        <v>2</v>
      </c>
      <c r="E40" s="27">
        <f>Totales!F38</f>
        <v>15</v>
      </c>
    </row>
    <row r="41" spans="2:5" ht="12" customHeight="1">
      <c r="B41" s="35" t="s">
        <v>175</v>
      </c>
      <c r="C41" s="27">
        <f>Totales!D39</f>
        <v>44</v>
      </c>
      <c r="D41" s="27">
        <f>Totales!E39</f>
        <v>0</v>
      </c>
      <c r="E41" s="27">
        <f>Totales!F39</f>
        <v>1</v>
      </c>
    </row>
    <row r="42" spans="1:5" ht="12" customHeight="1">
      <c r="A42" s="29" t="s">
        <v>102</v>
      </c>
      <c r="B42" s="35" t="s">
        <v>177</v>
      </c>
      <c r="C42" s="27">
        <f>Totales!D40</f>
        <v>59</v>
      </c>
      <c r="D42" s="27">
        <f>Totales!E40</f>
        <v>0</v>
      </c>
      <c r="E42" s="27">
        <f>Totales!F40</f>
        <v>1</v>
      </c>
    </row>
    <row r="43" spans="1:5" ht="12" customHeight="1">
      <c r="A43" s="28"/>
      <c r="B43" s="35" t="s">
        <v>176</v>
      </c>
      <c r="C43" s="27">
        <f>Totales!D41</f>
        <v>58</v>
      </c>
      <c r="D43" s="27">
        <f>Totales!E41</f>
        <v>1</v>
      </c>
      <c r="E43" s="27">
        <f>Totales!F41</f>
        <v>0</v>
      </c>
    </row>
    <row r="44" spans="1:5" ht="12" customHeight="1">
      <c r="A44" s="30"/>
      <c r="B44" s="101" t="s">
        <v>186</v>
      </c>
      <c r="C44" s="102">
        <f>SUM(C40:C43)</f>
        <v>563</v>
      </c>
      <c r="D44" s="102">
        <f>SUM(D40:D43)</f>
        <v>3</v>
      </c>
      <c r="E44" s="102">
        <f>SUM(E40:E43)</f>
        <v>17</v>
      </c>
    </row>
    <row r="45" spans="1:5" ht="12" customHeight="1">
      <c r="A45" s="28"/>
      <c r="B45" s="35" t="s">
        <v>178</v>
      </c>
      <c r="C45" s="26">
        <f>Totales!D43</f>
        <v>0</v>
      </c>
      <c r="D45" s="26">
        <f>Totales!E43</f>
        <v>0</v>
      </c>
      <c r="E45" s="26">
        <f>Totales!F43</f>
        <v>0</v>
      </c>
    </row>
    <row r="46" spans="1:5" ht="12" customHeight="1">
      <c r="A46" s="29" t="s">
        <v>103</v>
      </c>
      <c r="B46" s="35" t="s">
        <v>179</v>
      </c>
      <c r="C46" s="27">
        <f>Totales!D44</f>
        <v>6</v>
      </c>
      <c r="D46" s="27">
        <f>Totales!E44</f>
        <v>6</v>
      </c>
      <c r="E46" s="27">
        <f>Totales!F44</f>
        <v>0</v>
      </c>
    </row>
    <row r="47" spans="1:5" ht="12" customHeight="1">
      <c r="A47" s="33"/>
      <c r="B47" s="101" t="s">
        <v>186</v>
      </c>
      <c r="C47" s="102">
        <f>SUM(C45:C46)</f>
        <v>6</v>
      </c>
      <c r="D47" s="102">
        <f>SUM(D45:D46)</f>
        <v>6</v>
      </c>
      <c r="E47" s="102">
        <f>SUM(E45:E46)</f>
        <v>0</v>
      </c>
    </row>
    <row r="48" spans="1:5" ht="12" customHeight="1">
      <c r="A48" s="28"/>
      <c r="B48" s="35" t="s">
        <v>15</v>
      </c>
      <c r="C48" s="26">
        <f>Totales!D46</f>
        <v>13</v>
      </c>
      <c r="D48" s="26">
        <f>Totales!E46</f>
        <v>0</v>
      </c>
      <c r="E48" s="26">
        <f>Totales!F46</f>
        <v>10</v>
      </c>
    </row>
    <row r="49" spans="1:5" ht="12" customHeight="1">
      <c r="A49" s="28"/>
      <c r="B49" s="35" t="s">
        <v>180</v>
      </c>
      <c r="C49" s="27">
        <f>Totales!D47</f>
        <v>0</v>
      </c>
      <c r="D49" s="27">
        <f>Totales!E47</f>
        <v>0</v>
      </c>
      <c r="E49" s="27">
        <f>Totales!F47</f>
        <v>0</v>
      </c>
    </row>
    <row r="50" spans="1:5" ht="12" customHeight="1">
      <c r="A50" s="29" t="s">
        <v>104</v>
      </c>
      <c r="B50" s="35" t="s">
        <v>181</v>
      </c>
      <c r="C50" s="27">
        <f>Totales!D48</f>
        <v>22</v>
      </c>
      <c r="D50" s="27">
        <f>Totales!E48</f>
        <v>0</v>
      </c>
      <c r="E50" s="27">
        <f>Totales!F48</f>
        <v>14</v>
      </c>
    </row>
    <row r="51" spans="1:5" ht="12" customHeight="1">
      <c r="A51" s="28"/>
      <c r="B51" s="35" t="s">
        <v>182</v>
      </c>
      <c r="C51" s="27">
        <f>Totales!D49</f>
        <v>2</v>
      </c>
      <c r="D51" s="27">
        <f>Totales!E49</f>
        <v>0</v>
      </c>
      <c r="E51" s="27">
        <f>Totales!F49</f>
        <v>2</v>
      </c>
    </row>
    <row r="52" spans="1:5" ht="12" customHeight="1">
      <c r="A52" s="30"/>
      <c r="B52" s="91" t="s">
        <v>186</v>
      </c>
      <c r="C52" s="98">
        <f>SUM(C48:C51)</f>
        <v>37</v>
      </c>
      <c r="D52" s="98">
        <f>SUM(D48:D51)</f>
        <v>0</v>
      </c>
      <c r="E52" s="98">
        <f>SUM(E48:E51)</f>
        <v>26</v>
      </c>
    </row>
    <row r="53" spans="1:5" ht="12" customHeight="1">
      <c r="A53" s="31" t="s">
        <v>72</v>
      </c>
      <c r="B53" s="38" t="s">
        <v>183</v>
      </c>
      <c r="C53" s="98">
        <f>Totales!D51</f>
        <v>61</v>
      </c>
      <c r="D53" s="98">
        <f>Totales!E51</f>
        <v>1056</v>
      </c>
      <c r="E53" s="98">
        <f>Totales!F51</f>
        <v>516</v>
      </c>
    </row>
    <row r="54" spans="1:5" ht="12" customHeight="1">
      <c r="A54" s="31" t="s">
        <v>73</v>
      </c>
      <c r="B54" s="38" t="s">
        <v>184</v>
      </c>
      <c r="C54" s="98">
        <f>Totales!D52</f>
        <v>0</v>
      </c>
      <c r="D54" s="98">
        <f>Totales!E52</f>
        <v>2</v>
      </c>
      <c r="E54" s="98">
        <f>Totales!F52</f>
        <v>17</v>
      </c>
    </row>
    <row r="55" spans="1:5" ht="12" customHeight="1">
      <c r="A55" s="31" t="s">
        <v>74</v>
      </c>
      <c r="B55" s="38" t="s">
        <v>185</v>
      </c>
      <c r="C55" s="98">
        <f>Totales!D53</f>
        <v>156</v>
      </c>
      <c r="D55" s="98">
        <f>Totales!E53</f>
        <v>0</v>
      </c>
      <c r="E55" s="98">
        <f>Totales!F53</f>
        <v>128</v>
      </c>
    </row>
    <row r="56" spans="1:5" ht="12" customHeight="1">
      <c r="A56" s="31" t="s">
        <v>76</v>
      </c>
      <c r="B56" s="38" t="s">
        <v>139</v>
      </c>
      <c r="C56" s="102">
        <f>Totales!D54</f>
        <v>7</v>
      </c>
      <c r="D56" s="102">
        <f>Totales!E54</f>
        <v>0</v>
      </c>
      <c r="E56" s="102">
        <f>Totales!F54</f>
        <v>7</v>
      </c>
    </row>
    <row r="57" spans="1:5" ht="12" customHeight="1">
      <c r="A57" s="28"/>
      <c r="B57" s="35" t="s">
        <v>142</v>
      </c>
      <c r="C57" s="26">
        <f>Totales!D55</f>
        <v>0</v>
      </c>
      <c r="D57" s="26">
        <f>Totales!E55</f>
        <v>0</v>
      </c>
      <c r="E57" s="26">
        <f>Totales!F55</f>
        <v>0</v>
      </c>
    </row>
    <row r="58" spans="1:5" ht="12" customHeight="1">
      <c r="A58" s="29" t="s">
        <v>78</v>
      </c>
      <c r="B58" s="35" t="s">
        <v>143</v>
      </c>
      <c r="C58" s="27">
        <f>Totales!D56</f>
        <v>0</v>
      </c>
      <c r="D58" s="27">
        <f>Totales!E56</f>
        <v>0</v>
      </c>
      <c r="E58" s="27">
        <f>Totales!F56</f>
        <v>0</v>
      </c>
    </row>
    <row r="59" spans="1:5" ht="12" customHeight="1">
      <c r="A59" s="28"/>
      <c r="B59" s="35" t="s">
        <v>144</v>
      </c>
      <c r="C59" s="27">
        <f>Totales!D57</f>
        <v>615</v>
      </c>
      <c r="D59" s="27">
        <f>Totales!E57</f>
        <v>1</v>
      </c>
      <c r="E59" s="27">
        <f>Totales!F57</f>
        <v>487</v>
      </c>
    </row>
    <row r="60" spans="1:5" ht="12" customHeight="1">
      <c r="A60" s="30"/>
      <c r="B60" s="101" t="s">
        <v>186</v>
      </c>
      <c r="C60" s="102">
        <f>SUM(C57:C59)</f>
        <v>615</v>
      </c>
      <c r="D60" s="102">
        <f>SUM(D57:D59)</f>
        <v>1</v>
      </c>
      <c r="E60" s="102">
        <f>SUM(E57:E59)</f>
        <v>487</v>
      </c>
    </row>
    <row r="61" spans="1:5" ht="12" customHeight="1">
      <c r="A61" s="29" t="s">
        <v>133</v>
      </c>
      <c r="B61" s="35"/>
      <c r="C61" s="103">
        <v>70</v>
      </c>
      <c r="D61" s="103">
        <f>Totales!E60</f>
        <v>0</v>
      </c>
      <c r="E61" s="103">
        <v>37</v>
      </c>
    </row>
    <row r="62" spans="1:5" ht="12" customHeight="1">
      <c r="A62" s="31" t="s">
        <v>85</v>
      </c>
      <c r="B62" s="38" t="s">
        <v>145</v>
      </c>
      <c r="C62" s="98">
        <f>Totales!D63</f>
        <v>0</v>
      </c>
      <c r="D62" s="98">
        <f>Totales!E63</f>
        <v>0</v>
      </c>
      <c r="E62" s="98">
        <f>Totales!F63</f>
        <v>0</v>
      </c>
    </row>
    <row r="63" spans="1:5" ht="12" customHeight="1" thickBot="1">
      <c r="A63" s="32" t="s">
        <v>86</v>
      </c>
      <c r="B63" s="36" t="s">
        <v>146</v>
      </c>
      <c r="C63" s="98">
        <f>Totales!D64</f>
        <v>0</v>
      </c>
      <c r="D63" s="98">
        <f>Totales!E64</f>
        <v>0</v>
      </c>
      <c r="E63" s="98">
        <f>Totales!F64</f>
        <v>0</v>
      </c>
    </row>
    <row r="64" spans="1:5" ht="12" customHeight="1" thickBot="1">
      <c r="A64" s="114" t="s">
        <v>134</v>
      </c>
      <c r="B64" s="115"/>
      <c r="C64" s="104">
        <f>C13+C17+C18+C19+C22+C23+C33+C39+C44+C47+C52+C53+C54+C55+C56+C60+C61+C62+C63</f>
        <v>2392</v>
      </c>
      <c r="D64" s="104">
        <f>D13+D17+D18+D19+D22+D23+D33+D39+D44+D47+D52+D53+D54+D55+D56+D60+D61+D62+D63</f>
        <v>1069</v>
      </c>
      <c r="E64" s="104">
        <f>E13+E17+E18+E19+E22+E23+E33+E39+E44+E47+E52+E53+E54+E55+E56+E60+E61+E62+E63</f>
        <v>1722</v>
      </c>
    </row>
  </sheetData>
  <sheetProtection/>
  <mergeCells count="1">
    <mergeCell ref="A64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D64"/>
  <sheetViews>
    <sheetView showZeros="0" zoomScalePageLayoutView="0" workbookViewId="0" topLeftCell="A30">
      <selection activeCell="A2" sqref="A2:D64"/>
    </sheetView>
  </sheetViews>
  <sheetFormatPr defaultColWidth="11.421875" defaultRowHeight="12" customHeight="1"/>
  <cols>
    <col min="1" max="1" width="14.28125" style="0" customWidth="1"/>
    <col min="2" max="2" width="24.7109375" style="0" customWidth="1"/>
    <col min="3" max="3" width="22.7109375" style="0" customWidth="1"/>
    <col min="4" max="4" width="24.7109375" style="0" customWidth="1"/>
  </cols>
  <sheetData>
    <row r="2" ht="23.25">
      <c r="B2" s="6" t="s">
        <v>19</v>
      </c>
    </row>
    <row r="4" spans="1:4" ht="51.75" thickBot="1">
      <c r="A4" s="2" t="s">
        <v>129</v>
      </c>
      <c r="B4" s="2" t="s">
        <v>130</v>
      </c>
      <c r="C4" s="2" t="s">
        <v>10</v>
      </c>
      <c r="D4" s="4" t="s">
        <v>2</v>
      </c>
    </row>
    <row r="5" spans="1:4" ht="12" customHeight="1">
      <c r="A5" s="28"/>
      <c r="B5" s="34" t="s">
        <v>147</v>
      </c>
      <c r="C5" s="27">
        <f>Totales!G3</f>
        <v>58</v>
      </c>
      <c r="D5" s="27">
        <f>Totales!H3</f>
        <v>7191</v>
      </c>
    </row>
    <row r="6" spans="1:4" ht="12" customHeight="1">
      <c r="A6" s="28"/>
      <c r="B6" s="35" t="s">
        <v>148</v>
      </c>
      <c r="C6" s="27">
        <f>Totales!G4</f>
        <v>131</v>
      </c>
      <c r="D6" s="27">
        <f>Totales!H4</f>
        <v>2505</v>
      </c>
    </row>
    <row r="7" spans="1:4" ht="12" customHeight="1">
      <c r="A7" s="28"/>
      <c r="B7" s="35" t="s">
        <v>149</v>
      </c>
      <c r="C7" s="27">
        <f>Totales!G5</f>
        <v>84</v>
      </c>
      <c r="D7" s="27">
        <f>Totales!H5</f>
        <v>763</v>
      </c>
    </row>
    <row r="8" spans="1:4" ht="12" customHeight="1">
      <c r="A8" s="29" t="s">
        <v>25</v>
      </c>
      <c r="B8" s="35" t="s">
        <v>150</v>
      </c>
      <c r="C8" s="27">
        <f>Totales!G6</f>
        <v>739</v>
      </c>
      <c r="D8" s="27">
        <f>Totales!H6</f>
        <v>7375</v>
      </c>
    </row>
    <row r="9" spans="1:4" ht="12" customHeight="1">
      <c r="A9" s="28"/>
      <c r="B9" s="35" t="s">
        <v>151</v>
      </c>
      <c r="C9" s="27">
        <f>Totales!G7</f>
        <v>0</v>
      </c>
      <c r="D9" s="27">
        <f>Totales!H7</f>
        <v>0</v>
      </c>
    </row>
    <row r="10" spans="1:4" ht="12" customHeight="1">
      <c r="A10" s="28"/>
      <c r="B10" s="35" t="s">
        <v>152</v>
      </c>
      <c r="C10" s="27">
        <f>Totales!G8</f>
        <v>675</v>
      </c>
      <c r="D10" s="27">
        <f>Totales!H8</f>
        <v>3987</v>
      </c>
    </row>
    <row r="11" spans="1:4" ht="12" customHeight="1">
      <c r="A11" s="28"/>
      <c r="B11" s="35" t="s">
        <v>153</v>
      </c>
      <c r="C11" s="27">
        <f>Totales!G9</f>
        <v>277</v>
      </c>
      <c r="D11" s="27">
        <f>Totales!H9</f>
        <v>6527</v>
      </c>
    </row>
    <row r="12" spans="1:4" ht="12" customHeight="1">
      <c r="A12" s="28"/>
      <c r="B12" s="35" t="s">
        <v>154</v>
      </c>
      <c r="C12" s="27">
        <f>Totales!G10</f>
        <v>306</v>
      </c>
      <c r="D12" s="27">
        <f>Totales!H10</f>
        <v>4338</v>
      </c>
    </row>
    <row r="13" spans="1:4" ht="12" customHeight="1">
      <c r="A13" s="30"/>
      <c r="B13" s="91" t="s">
        <v>186</v>
      </c>
      <c r="C13" s="98">
        <f>SUM(C5:C12)</f>
        <v>2270</v>
      </c>
      <c r="D13" s="98">
        <f>SUM(D5:D12)</f>
        <v>32686</v>
      </c>
    </row>
    <row r="14" spans="1:4" ht="12" customHeight="1">
      <c r="A14" s="28"/>
      <c r="B14" s="35" t="s">
        <v>155</v>
      </c>
      <c r="C14" s="27">
        <f>Totales!G12</f>
        <v>40</v>
      </c>
      <c r="D14" s="27">
        <f>Totales!H12</f>
        <v>1084</v>
      </c>
    </row>
    <row r="15" spans="1:4" ht="12" customHeight="1">
      <c r="A15" s="29" t="s">
        <v>97</v>
      </c>
      <c r="B15" s="35" t="s">
        <v>156</v>
      </c>
      <c r="C15" s="27">
        <f>Totales!G13</f>
        <v>5</v>
      </c>
      <c r="D15" s="27">
        <f>Totales!H13</f>
        <v>331</v>
      </c>
    </row>
    <row r="16" spans="1:4" ht="12" customHeight="1">
      <c r="A16" s="28"/>
      <c r="B16" s="35" t="s">
        <v>157</v>
      </c>
      <c r="C16" s="27">
        <f>Totales!G14</f>
        <v>0</v>
      </c>
      <c r="D16" s="27">
        <f>Totales!H14</f>
        <v>0</v>
      </c>
    </row>
    <row r="17" spans="1:4" ht="12" customHeight="1">
      <c r="A17" s="30"/>
      <c r="B17" s="91" t="s">
        <v>186</v>
      </c>
      <c r="C17" s="98">
        <f>SUM(C14:C16)</f>
        <v>45</v>
      </c>
      <c r="D17" s="98">
        <f>SUM(D14:D16)</f>
        <v>1415</v>
      </c>
    </row>
    <row r="18" spans="1:4" ht="12" customHeight="1">
      <c r="A18" s="31" t="s">
        <v>36</v>
      </c>
      <c r="B18" s="38" t="s">
        <v>158</v>
      </c>
      <c r="C18" s="103">
        <f>Totales!G16</f>
        <v>12</v>
      </c>
      <c r="D18" s="103">
        <f>Totales!H16</f>
        <v>6106</v>
      </c>
    </row>
    <row r="19" spans="1:4" ht="12" customHeight="1">
      <c r="A19" s="31" t="s">
        <v>38</v>
      </c>
      <c r="B19" s="38" t="s">
        <v>140</v>
      </c>
      <c r="C19" s="103">
        <f>Totales!G17</f>
        <v>44</v>
      </c>
      <c r="D19" s="103">
        <f>Totales!H17</f>
        <v>2685</v>
      </c>
    </row>
    <row r="20" spans="1:4" ht="12" customHeight="1">
      <c r="A20" s="28"/>
      <c r="B20" s="35" t="s">
        <v>138</v>
      </c>
      <c r="C20" s="27">
        <f>Totales!G18</f>
        <v>382</v>
      </c>
      <c r="D20" s="27">
        <f>Totales!H18</f>
        <v>4472</v>
      </c>
    </row>
    <row r="21" spans="1:4" ht="12" customHeight="1">
      <c r="A21" s="29" t="s">
        <v>100</v>
      </c>
      <c r="B21" s="35" t="s">
        <v>141</v>
      </c>
      <c r="C21" s="27">
        <f>Totales!G19</f>
        <v>1355</v>
      </c>
      <c r="D21" s="27">
        <f>Totales!H19</f>
        <v>4494</v>
      </c>
    </row>
    <row r="22" spans="1:4" ht="12" customHeight="1">
      <c r="A22" s="33"/>
      <c r="B22" s="91" t="s">
        <v>186</v>
      </c>
      <c r="C22" s="98">
        <f>SUM(C20:C21)</f>
        <v>1737</v>
      </c>
      <c r="D22" s="98">
        <f>SUM(D20:D21)</f>
        <v>8966</v>
      </c>
    </row>
    <row r="23" spans="1:4" ht="12" customHeight="1" thickBot="1">
      <c r="A23" s="32" t="s">
        <v>42</v>
      </c>
      <c r="B23" s="36" t="s">
        <v>159</v>
      </c>
      <c r="C23" s="102">
        <f>Totales!G21</f>
        <v>0</v>
      </c>
      <c r="D23" s="102">
        <f>Totales!H21</f>
        <v>1910</v>
      </c>
    </row>
    <row r="24" spans="1:4" ht="12" customHeight="1">
      <c r="A24" s="28"/>
      <c r="B24" s="35" t="s">
        <v>160</v>
      </c>
      <c r="C24" s="26">
        <f>Totales!G22</f>
        <v>30</v>
      </c>
      <c r="D24" s="26">
        <f>Totales!H22</f>
        <v>949</v>
      </c>
    </row>
    <row r="25" spans="1:4" ht="12" customHeight="1">
      <c r="A25" s="28"/>
      <c r="B25" s="35" t="s">
        <v>161</v>
      </c>
      <c r="C25" s="27">
        <f>Totales!G23</f>
        <v>15</v>
      </c>
      <c r="D25" s="27">
        <f>Totales!H23</f>
        <v>2134</v>
      </c>
    </row>
    <row r="26" spans="1:4" ht="12" customHeight="1">
      <c r="A26" s="28"/>
      <c r="B26" s="35" t="s">
        <v>162</v>
      </c>
      <c r="C26" s="27">
        <f>Totales!G24</f>
        <v>0</v>
      </c>
      <c r="D26" s="27">
        <f>Totales!H24</f>
        <v>0</v>
      </c>
    </row>
    <row r="27" spans="1:4" ht="12" customHeight="1">
      <c r="A27" s="29" t="s">
        <v>131</v>
      </c>
      <c r="B27" s="35" t="s">
        <v>163</v>
      </c>
      <c r="C27" s="27">
        <f>Totales!G25</f>
        <v>6</v>
      </c>
      <c r="D27" s="27">
        <f>Totales!H25</f>
        <v>527</v>
      </c>
    </row>
    <row r="28" spans="1:4" ht="12" customHeight="1">
      <c r="A28" s="28"/>
      <c r="B28" s="35" t="s">
        <v>164</v>
      </c>
      <c r="C28" s="27">
        <f>Totales!G26</f>
        <v>100</v>
      </c>
      <c r="D28" s="27">
        <f>Totales!H26</f>
        <v>1312</v>
      </c>
    </row>
    <row r="29" spans="1:4" ht="12" customHeight="1">
      <c r="A29" s="28"/>
      <c r="B29" s="35" t="s">
        <v>165</v>
      </c>
      <c r="C29" s="27">
        <f>Totales!G27</f>
        <v>15</v>
      </c>
      <c r="D29" s="27">
        <f>Totales!H27</f>
        <v>1617</v>
      </c>
    </row>
    <row r="30" spans="1:4" ht="12" customHeight="1">
      <c r="A30" s="28"/>
      <c r="B30" s="35" t="s">
        <v>166</v>
      </c>
      <c r="C30" s="27">
        <f>Totales!G28</f>
        <v>2</v>
      </c>
      <c r="D30" s="27">
        <f>Totales!H28</f>
        <v>302</v>
      </c>
    </row>
    <row r="31" spans="1:4" ht="12" customHeight="1">
      <c r="A31" s="28"/>
      <c r="B31" s="35" t="s">
        <v>167</v>
      </c>
      <c r="C31" s="27">
        <f>Totales!G29</f>
        <v>94</v>
      </c>
      <c r="D31" s="27">
        <f>Totales!H29</f>
        <v>752</v>
      </c>
    </row>
    <row r="32" spans="1:4" ht="12" customHeight="1">
      <c r="A32" s="28"/>
      <c r="B32" s="35" t="s">
        <v>168</v>
      </c>
      <c r="C32" s="27">
        <f>Totales!G30</f>
        <v>5</v>
      </c>
      <c r="D32" s="27">
        <f>Totales!H30</f>
        <v>1668</v>
      </c>
    </row>
    <row r="33" spans="1:4" ht="12" customHeight="1">
      <c r="A33" s="30"/>
      <c r="B33" s="91" t="s">
        <v>186</v>
      </c>
      <c r="C33" s="98">
        <f>SUM(C24:C32)</f>
        <v>267</v>
      </c>
      <c r="D33" s="98">
        <f>SUM(D24:D32)</f>
        <v>9261</v>
      </c>
    </row>
    <row r="34" spans="1:4" ht="12" customHeight="1">
      <c r="A34" s="28"/>
      <c r="B34" s="35" t="s">
        <v>169</v>
      </c>
      <c r="C34" s="27">
        <f>Totales!G32</f>
        <v>17</v>
      </c>
      <c r="D34" s="27">
        <f>Totales!H32</f>
        <v>1409</v>
      </c>
    </row>
    <row r="35" spans="1:4" ht="12" customHeight="1">
      <c r="A35" s="28"/>
      <c r="B35" s="35" t="s">
        <v>170</v>
      </c>
      <c r="C35" s="27">
        <f>Totales!G33</f>
        <v>70</v>
      </c>
      <c r="D35" s="27">
        <f>Totales!H33</f>
        <v>1699</v>
      </c>
    </row>
    <row r="36" spans="1:4" ht="12" customHeight="1">
      <c r="A36" s="29" t="s">
        <v>132</v>
      </c>
      <c r="B36" s="35" t="s">
        <v>171</v>
      </c>
      <c r="C36" s="27">
        <f>Totales!G34</f>
        <v>4</v>
      </c>
      <c r="D36" s="27">
        <f>Totales!H34</f>
        <v>476</v>
      </c>
    </row>
    <row r="37" spans="1:4" ht="12" customHeight="1">
      <c r="A37" s="28"/>
      <c r="B37" s="35" t="s">
        <v>172</v>
      </c>
      <c r="C37" s="27">
        <f>Totales!G35</f>
        <v>9</v>
      </c>
      <c r="D37" s="27">
        <f>Totales!H35</f>
        <v>820</v>
      </c>
    </row>
    <row r="38" spans="1:4" ht="12" customHeight="1">
      <c r="A38" s="28"/>
      <c r="B38" s="35" t="s">
        <v>173</v>
      </c>
      <c r="C38" s="27">
        <f>Totales!G36</f>
        <v>7</v>
      </c>
      <c r="D38" s="27">
        <f>Totales!H36</f>
        <v>1268</v>
      </c>
    </row>
    <row r="39" spans="1:4" ht="12" customHeight="1">
      <c r="A39" s="30"/>
      <c r="B39" s="91" t="s">
        <v>186</v>
      </c>
      <c r="C39" s="98">
        <f>SUM(C34:C38)</f>
        <v>107</v>
      </c>
      <c r="D39" s="98">
        <f>SUM(D34:D38)</f>
        <v>5672</v>
      </c>
    </row>
    <row r="40" spans="1:4" ht="12" customHeight="1">
      <c r="A40" s="28"/>
      <c r="B40" s="35" t="s">
        <v>174</v>
      </c>
      <c r="C40" s="27">
        <f>Totales!G38</f>
        <v>161</v>
      </c>
      <c r="D40" s="27">
        <f>Totales!H38</f>
        <v>16051</v>
      </c>
    </row>
    <row r="41" spans="1:4" ht="12" customHeight="1">
      <c r="A41" s="29" t="s">
        <v>102</v>
      </c>
      <c r="B41" s="35" t="s">
        <v>175</v>
      </c>
      <c r="C41" s="27">
        <f>Totales!G39</f>
        <v>12</v>
      </c>
      <c r="D41" s="27">
        <f>Totales!H39</f>
        <v>1491</v>
      </c>
    </row>
    <row r="42" spans="1:4" ht="12" customHeight="1">
      <c r="A42" s="28"/>
      <c r="B42" s="35" t="s">
        <v>177</v>
      </c>
      <c r="C42" s="27">
        <f>Totales!G40</f>
        <v>1</v>
      </c>
      <c r="D42" s="27">
        <f>Totales!H40</f>
        <v>583</v>
      </c>
    </row>
    <row r="43" spans="1:4" ht="12" customHeight="1">
      <c r="A43" s="28"/>
      <c r="B43" s="35" t="s">
        <v>176</v>
      </c>
      <c r="C43" s="27">
        <f>Totales!G41</f>
        <v>95</v>
      </c>
      <c r="D43" s="27">
        <f>Totales!H41</f>
        <v>1394</v>
      </c>
    </row>
    <row r="44" spans="1:4" ht="12" customHeight="1">
      <c r="A44" s="30"/>
      <c r="B44" s="91" t="s">
        <v>186</v>
      </c>
      <c r="C44" s="98">
        <f>SUM(C40:C43)</f>
        <v>269</v>
      </c>
      <c r="D44" s="98">
        <f>SUM(D40:D43)</f>
        <v>19519</v>
      </c>
    </row>
    <row r="45" spans="1:4" ht="12" customHeight="1">
      <c r="A45" s="28"/>
      <c r="B45" s="35" t="s">
        <v>178</v>
      </c>
      <c r="C45" s="27">
        <f>Totales!G43</f>
        <v>105</v>
      </c>
      <c r="D45" s="27">
        <f>Totales!H43</f>
        <v>5035</v>
      </c>
    </row>
    <row r="46" spans="1:4" ht="12" customHeight="1">
      <c r="A46" s="29" t="s">
        <v>103</v>
      </c>
      <c r="B46" s="35" t="s">
        <v>179</v>
      </c>
      <c r="C46" s="27">
        <f>Totales!G44</f>
        <v>146</v>
      </c>
      <c r="D46" s="27">
        <f>Totales!H44</f>
        <v>1924</v>
      </c>
    </row>
    <row r="47" spans="1:4" ht="12" customHeight="1">
      <c r="A47" s="33"/>
      <c r="B47" s="91" t="s">
        <v>186</v>
      </c>
      <c r="C47" s="98">
        <f>SUM(C45:C46)</f>
        <v>251</v>
      </c>
      <c r="D47" s="98">
        <f>SUM(D45:D46)</f>
        <v>6959</v>
      </c>
    </row>
    <row r="48" spans="1:4" ht="12" customHeight="1">
      <c r="A48" s="28"/>
      <c r="B48" s="35" t="s">
        <v>15</v>
      </c>
      <c r="C48" s="27">
        <f>Totales!G46</f>
        <v>399</v>
      </c>
      <c r="D48" s="27">
        <f>Totales!H46</f>
        <v>2911</v>
      </c>
    </row>
    <row r="49" spans="1:4" ht="12" customHeight="1">
      <c r="A49" s="28"/>
      <c r="B49" s="35" t="s">
        <v>180</v>
      </c>
      <c r="C49" s="27">
        <f>Totales!G47</f>
        <v>41</v>
      </c>
      <c r="D49" s="27">
        <f>Totales!H47</f>
        <v>806</v>
      </c>
    </row>
    <row r="50" spans="1:4" ht="12" customHeight="1">
      <c r="A50" s="29" t="s">
        <v>104</v>
      </c>
      <c r="B50" s="35" t="s">
        <v>181</v>
      </c>
      <c r="C50" s="27">
        <f>Totales!G48</f>
        <v>11</v>
      </c>
      <c r="D50" s="27">
        <f>Totales!H48</f>
        <v>671</v>
      </c>
    </row>
    <row r="51" spans="1:4" ht="12" customHeight="1">
      <c r="A51" s="28"/>
      <c r="B51" s="35" t="s">
        <v>182</v>
      </c>
      <c r="C51" s="27">
        <f>Totales!G49</f>
        <v>111</v>
      </c>
      <c r="D51" s="27">
        <f>Totales!H49</f>
        <v>4379</v>
      </c>
    </row>
    <row r="52" spans="1:4" ht="12" customHeight="1">
      <c r="A52" s="30"/>
      <c r="B52" s="91" t="s">
        <v>186</v>
      </c>
      <c r="C52" s="98">
        <f>SUM(C48:C51)</f>
        <v>562</v>
      </c>
      <c r="D52" s="98">
        <f>SUM(D48:D51)</f>
        <v>8767</v>
      </c>
    </row>
    <row r="53" spans="1:4" ht="12" customHeight="1">
      <c r="A53" s="31" t="s">
        <v>72</v>
      </c>
      <c r="B53" s="38" t="s">
        <v>183</v>
      </c>
      <c r="C53" s="98">
        <f>Totales!G51</f>
        <v>118</v>
      </c>
      <c r="D53" s="98">
        <f>Totales!H51</f>
        <v>3966</v>
      </c>
    </row>
    <row r="54" spans="1:4" ht="12" customHeight="1">
      <c r="A54" s="31" t="s">
        <v>73</v>
      </c>
      <c r="B54" s="38" t="s">
        <v>184</v>
      </c>
      <c r="C54" s="98">
        <f>Totales!G52</f>
        <v>30</v>
      </c>
      <c r="D54" s="98">
        <f>Totales!H52</f>
        <v>4377</v>
      </c>
    </row>
    <row r="55" spans="1:4" ht="12" customHeight="1">
      <c r="A55" s="31" t="s">
        <v>74</v>
      </c>
      <c r="B55" s="38" t="s">
        <v>185</v>
      </c>
      <c r="C55" s="98">
        <f>Totales!G53</f>
        <v>2</v>
      </c>
      <c r="D55" s="98">
        <f>Totales!H53</f>
        <v>533</v>
      </c>
    </row>
    <row r="56" spans="1:4" ht="12" customHeight="1">
      <c r="A56" s="31" t="s">
        <v>76</v>
      </c>
      <c r="B56" s="38" t="s">
        <v>139</v>
      </c>
      <c r="C56" s="102">
        <f>Totales!G54</f>
        <v>22</v>
      </c>
      <c r="D56" s="102">
        <f>Totales!H54</f>
        <v>2791</v>
      </c>
    </row>
    <row r="57" spans="1:4" ht="12" customHeight="1">
      <c r="A57" s="28"/>
      <c r="B57" s="35" t="s">
        <v>142</v>
      </c>
      <c r="C57" s="26">
        <f>Totales!G55</f>
        <v>29</v>
      </c>
      <c r="D57" s="26">
        <f>Totales!H55</f>
        <v>2887</v>
      </c>
    </row>
    <row r="58" spans="1:4" ht="12" customHeight="1">
      <c r="A58" s="29" t="s">
        <v>78</v>
      </c>
      <c r="B58" s="35" t="s">
        <v>143</v>
      </c>
      <c r="C58" s="27">
        <f>Totales!G56</f>
        <v>21</v>
      </c>
      <c r="D58" s="27">
        <f>Totales!H56</f>
        <v>564</v>
      </c>
    </row>
    <row r="59" spans="1:4" ht="12" customHeight="1">
      <c r="A59" s="28"/>
      <c r="B59" s="35" t="s">
        <v>144</v>
      </c>
      <c r="C59" s="27">
        <f>Totales!G57</f>
        <v>96</v>
      </c>
      <c r="D59" s="27">
        <f>Totales!H57</f>
        <v>4821</v>
      </c>
    </row>
    <row r="60" spans="1:4" ht="12" customHeight="1">
      <c r="A60" s="30"/>
      <c r="B60" s="91" t="s">
        <v>186</v>
      </c>
      <c r="C60" s="98">
        <f>SUM(C57:C59)</f>
        <v>146</v>
      </c>
      <c r="D60" s="98">
        <f>SUM(D57:D59)</f>
        <v>8272</v>
      </c>
    </row>
    <row r="61" spans="1:4" ht="12" customHeight="1">
      <c r="A61" s="29" t="s">
        <v>133</v>
      </c>
      <c r="B61" s="94" t="s">
        <v>186</v>
      </c>
      <c r="C61" s="103">
        <v>29</v>
      </c>
      <c r="D61" s="103">
        <v>1305</v>
      </c>
    </row>
    <row r="62" spans="1:4" ht="12" customHeight="1">
      <c r="A62" s="31" t="s">
        <v>85</v>
      </c>
      <c r="B62" s="89" t="s">
        <v>145</v>
      </c>
      <c r="C62" s="98">
        <f>Totales!G63</f>
        <v>0</v>
      </c>
      <c r="D62" s="98">
        <f>Totales!H63</f>
        <v>2502</v>
      </c>
    </row>
    <row r="63" spans="1:4" ht="12" customHeight="1" thickBot="1">
      <c r="A63" s="32" t="s">
        <v>86</v>
      </c>
      <c r="B63" s="105" t="s">
        <v>146</v>
      </c>
      <c r="C63" s="98">
        <f>Totales!G64</f>
        <v>0</v>
      </c>
      <c r="D63" s="98">
        <f>Totales!H64</f>
        <v>459</v>
      </c>
    </row>
    <row r="64" spans="1:4" ht="12" customHeight="1" thickBot="1">
      <c r="A64" s="114" t="s">
        <v>134</v>
      </c>
      <c r="B64" s="117"/>
      <c r="C64" s="104">
        <f>C13+C17+C18+C19+C22+C23+C33+C39+C44+C47+C52+C53+C54+C55+C56+C60+C61+C62+C63</f>
        <v>5911</v>
      </c>
      <c r="D64" s="104">
        <f>D13+D17+D18+D19+D22+D23+D33+D39+D44+D47+D52+D53+D54+D55+D56+D60+D61+D62+D63</f>
        <v>128151</v>
      </c>
    </row>
  </sheetData>
  <sheetProtection/>
  <mergeCells count="1">
    <mergeCell ref="A64:B6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J64"/>
  <sheetViews>
    <sheetView showZeros="0" zoomScalePageLayoutView="0" workbookViewId="0" topLeftCell="A39">
      <selection activeCell="A2" sqref="A2:J64"/>
    </sheetView>
  </sheetViews>
  <sheetFormatPr defaultColWidth="11.421875" defaultRowHeight="12.75"/>
  <cols>
    <col min="1" max="2" width="14.140625" style="0" customWidth="1"/>
    <col min="3" max="4" width="10.7109375" style="0" customWidth="1"/>
    <col min="5" max="6" width="15.7109375" style="0" customWidth="1"/>
    <col min="7" max="10" width="10.7109375" style="0" customWidth="1"/>
  </cols>
  <sheetData>
    <row r="2" ht="23.25">
      <c r="B2" s="7" t="s">
        <v>20</v>
      </c>
    </row>
    <row r="3" ht="13.5" thickBot="1"/>
    <row r="4" spans="1:10" ht="69.75" customHeight="1" thickBot="1">
      <c r="A4" s="106" t="s">
        <v>129</v>
      </c>
      <c r="B4" s="106" t="s">
        <v>130</v>
      </c>
      <c r="C4" s="107" t="s">
        <v>187</v>
      </c>
      <c r="D4" s="108" t="s">
        <v>188</v>
      </c>
      <c r="E4" s="108" t="s">
        <v>189</v>
      </c>
      <c r="F4" s="108" t="s">
        <v>194</v>
      </c>
      <c r="G4" s="108" t="s">
        <v>190</v>
      </c>
      <c r="H4" s="108" t="s">
        <v>191</v>
      </c>
      <c r="I4" s="108" t="s">
        <v>192</v>
      </c>
      <c r="J4" s="109" t="s">
        <v>193</v>
      </c>
    </row>
    <row r="5" spans="1:10" ht="12.75">
      <c r="A5" s="28"/>
      <c r="B5" s="34" t="s">
        <v>147</v>
      </c>
      <c r="C5" s="26">
        <f>Totales!I3</f>
        <v>0</v>
      </c>
      <c r="D5" s="26">
        <f>Totales!J3</f>
        <v>0</v>
      </c>
      <c r="E5" s="26">
        <f>Totales!K3</f>
        <v>0</v>
      </c>
      <c r="F5" s="26">
        <f>Totales!L3</f>
        <v>0</v>
      </c>
      <c r="G5" s="26">
        <f>Totales!M3</f>
        <v>0</v>
      </c>
      <c r="H5" s="26">
        <f>Totales!N3</f>
        <v>0</v>
      </c>
      <c r="I5" s="26">
        <f>Totales!O3</f>
        <v>0</v>
      </c>
      <c r="J5" s="27">
        <f>Totales!P3</f>
        <v>0</v>
      </c>
    </row>
    <row r="6" spans="1:10" ht="12.75">
      <c r="A6" s="28"/>
      <c r="B6" s="35" t="s">
        <v>148</v>
      </c>
      <c r="C6" s="27">
        <f>Totales!I4</f>
        <v>0</v>
      </c>
      <c r="D6" s="27">
        <f>Totales!J4</f>
        <v>0</v>
      </c>
      <c r="E6" s="27">
        <f>Totales!K4</f>
        <v>0</v>
      </c>
      <c r="F6" s="27">
        <f>Totales!L4</f>
        <v>0</v>
      </c>
      <c r="G6" s="27">
        <f>Totales!M4</f>
        <v>0</v>
      </c>
      <c r="H6" s="27">
        <f>Totales!N4</f>
        <v>0</v>
      </c>
      <c r="I6" s="27">
        <f>Totales!O4</f>
        <v>0</v>
      </c>
      <c r="J6" s="27">
        <f>Totales!P4</f>
        <v>888</v>
      </c>
    </row>
    <row r="7" spans="1:10" ht="12.75">
      <c r="A7" s="28"/>
      <c r="B7" s="35" t="s">
        <v>149</v>
      </c>
      <c r="C7" s="27">
        <f>Totales!I5</f>
        <v>2</v>
      </c>
      <c r="D7" s="27">
        <f>Totales!J5</f>
        <v>0</v>
      </c>
      <c r="E7" s="27">
        <f>Totales!K5</f>
        <v>0</v>
      </c>
      <c r="F7" s="27">
        <f>Totales!L5</f>
        <v>23</v>
      </c>
      <c r="G7" s="27">
        <f>Totales!M5</f>
        <v>0</v>
      </c>
      <c r="H7" s="27">
        <f>Totales!N5</f>
        <v>0</v>
      </c>
      <c r="I7" s="27">
        <f>Totales!O5</f>
        <v>4</v>
      </c>
      <c r="J7" s="27">
        <f>Totales!P5</f>
        <v>29</v>
      </c>
    </row>
    <row r="8" spans="1:10" ht="12.75">
      <c r="A8" s="29" t="s">
        <v>25</v>
      </c>
      <c r="B8" s="35" t="s">
        <v>150</v>
      </c>
      <c r="C8" s="27">
        <f>Totales!I6</f>
        <v>0</v>
      </c>
      <c r="D8" s="27">
        <f>Totales!J6</f>
        <v>0</v>
      </c>
      <c r="E8" s="27">
        <f>Totales!K6</f>
        <v>0</v>
      </c>
      <c r="F8" s="27">
        <f>Totales!L6</f>
        <v>21</v>
      </c>
      <c r="G8" s="27">
        <f>Totales!M6</f>
        <v>5</v>
      </c>
      <c r="H8" s="27">
        <f>Totales!N6</f>
        <v>5</v>
      </c>
      <c r="I8" s="27">
        <f>Totales!O6</f>
        <v>55</v>
      </c>
      <c r="J8" s="27">
        <f>Totales!P6</f>
        <v>25</v>
      </c>
    </row>
    <row r="9" spans="1:10" ht="12.75">
      <c r="A9" s="28"/>
      <c r="B9" s="35" t="s">
        <v>151</v>
      </c>
      <c r="C9" s="27">
        <f>Totales!I7</f>
        <v>10</v>
      </c>
      <c r="D9" s="27">
        <f>Totales!J7</f>
        <v>0</v>
      </c>
      <c r="E9" s="27">
        <f>Totales!K7</f>
        <v>1</v>
      </c>
      <c r="F9" s="27">
        <f>Totales!L7</f>
        <v>8</v>
      </c>
      <c r="G9" s="27">
        <f>Totales!M7</f>
        <v>1</v>
      </c>
      <c r="H9" s="27">
        <f>Totales!N7</f>
        <v>3</v>
      </c>
      <c r="I9" s="27">
        <f>Totales!O7</f>
        <v>9</v>
      </c>
      <c r="J9" s="27">
        <f>Totales!P7</f>
        <v>4</v>
      </c>
    </row>
    <row r="10" spans="1:10" ht="12.75">
      <c r="A10" s="28"/>
      <c r="B10" s="35" t="s">
        <v>152</v>
      </c>
      <c r="C10" s="27">
        <f>Totales!I8</f>
        <v>14</v>
      </c>
      <c r="D10" s="27">
        <f>Totales!J8</f>
        <v>2</v>
      </c>
      <c r="E10" s="27">
        <f>Totales!K8</f>
        <v>0</v>
      </c>
      <c r="F10" s="27">
        <f>Totales!L8</f>
        <v>23</v>
      </c>
      <c r="G10" s="27">
        <f>Totales!M8</f>
        <v>1</v>
      </c>
      <c r="H10" s="27">
        <f>Totales!N8</f>
        <v>6</v>
      </c>
      <c r="I10" s="27">
        <f>Totales!O8</f>
        <v>47</v>
      </c>
      <c r="J10" s="27">
        <f>Totales!P8</f>
        <v>0</v>
      </c>
    </row>
    <row r="11" spans="1:10" ht="12.75">
      <c r="A11" s="28"/>
      <c r="B11" s="35" t="s">
        <v>153</v>
      </c>
      <c r="C11" s="27">
        <f>Totales!I9</f>
        <v>0</v>
      </c>
      <c r="D11" s="27">
        <f>Totales!J9</f>
        <v>0</v>
      </c>
      <c r="E11" s="27">
        <f>Totales!K9</f>
        <v>0</v>
      </c>
      <c r="F11" s="27">
        <f>Totales!L9</f>
        <v>27</v>
      </c>
      <c r="G11" s="27">
        <f>Totales!M9</f>
        <v>0</v>
      </c>
      <c r="H11" s="27">
        <f>Totales!N9</f>
        <v>0</v>
      </c>
      <c r="I11" s="27">
        <f>Totales!O9</f>
        <v>0</v>
      </c>
      <c r="J11" s="27">
        <f>Totales!P9</f>
        <v>27</v>
      </c>
    </row>
    <row r="12" spans="1:10" ht="12.75">
      <c r="A12" s="28"/>
      <c r="B12" s="35" t="s">
        <v>154</v>
      </c>
      <c r="C12" s="27">
        <f>Totales!I10</f>
        <v>0</v>
      </c>
      <c r="D12" s="27">
        <f>Totales!J10</f>
        <v>0</v>
      </c>
      <c r="E12" s="27">
        <f>Totales!K10</f>
        <v>0</v>
      </c>
      <c r="F12" s="27">
        <f>Totales!L10</f>
        <v>0</v>
      </c>
      <c r="G12" s="27">
        <f>Totales!M10</f>
        <v>0</v>
      </c>
      <c r="H12" s="27">
        <f>Totales!N10</f>
        <v>0</v>
      </c>
      <c r="I12" s="27">
        <f>Totales!O10</f>
        <v>0</v>
      </c>
      <c r="J12" s="27">
        <f>Totales!P10</f>
        <v>0</v>
      </c>
    </row>
    <row r="13" spans="1:10" ht="12.75">
      <c r="A13" s="30"/>
      <c r="B13" s="91" t="s">
        <v>186</v>
      </c>
      <c r="C13" s="98">
        <f>SUM(C5:C12)</f>
        <v>26</v>
      </c>
      <c r="D13" s="98">
        <f aca="true" t="shared" si="0" ref="D13:J13">SUM(D5:D12)</f>
        <v>2</v>
      </c>
      <c r="E13" s="98">
        <f t="shared" si="0"/>
        <v>1</v>
      </c>
      <c r="F13" s="98">
        <f t="shared" si="0"/>
        <v>102</v>
      </c>
      <c r="G13" s="98">
        <f t="shared" si="0"/>
        <v>7</v>
      </c>
      <c r="H13" s="98">
        <f t="shared" si="0"/>
        <v>14</v>
      </c>
      <c r="I13" s="98">
        <f t="shared" si="0"/>
        <v>115</v>
      </c>
      <c r="J13" s="98">
        <f t="shared" si="0"/>
        <v>973</v>
      </c>
    </row>
    <row r="14" spans="1:10" ht="12.75">
      <c r="A14" s="28"/>
      <c r="B14" s="35" t="s">
        <v>155</v>
      </c>
      <c r="C14" s="27">
        <f>Totales!I12</f>
        <v>0</v>
      </c>
      <c r="D14" s="27">
        <f>Totales!J12</f>
        <v>0</v>
      </c>
      <c r="E14" s="27">
        <f>Totales!K12</f>
        <v>0</v>
      </c>
      <c r="F14" s="27">
        <f>Totales!L12</f>
        <v>0</v>
      </c>
      <c r="G14" s="27">
        <f>Totales!M12</f>
        <v>0</v>
      </c>
      <c r="H14" s="27">
        <f>Totales!N12</f>
        <v>0</v>
      </c>
      <c r="I14" s="27">
        <f>Totales!O12</f>
        <v>0</v>
      </c>
      <c r="J14" s="27">
        <f>Totales!P12</f>
        <v>0</v>
      </c>
    </row>
    <row r="15" spans="1:10" ht="12.75">
      <c r="A15" s="29" t="s">
        <v>97</v>
      </c>
      <c r="B15" s="35" t="s">
        <v>156</v>
      </c>
      <c r="C15" s="27">
        <f>Totales!I13</f>
        <v>0</v>
      </c>
      <c r="D15" s="27">
        <f>Totales!J13</f>
        <v>0</v>
      </c>
      <c r="E15" s="27">
        <f>Totales!K13</f>
        <v>0</v>
      </c>
      <c r="F15" s="27">
        <f>Totales!L13</f>
        <v>0</v>
      </c>
      <c r="G15" s="27">
        <f>Totales!M13</f>
        <v>0</v>
      </c>
      <c r="H15" s="27">
        <f>Totales!N13</f>
        <v>0</v>
      </c>
      <c r="I15" s="27">
        <f>Totales!O13</f>
        <v>0</v>
      </c>
      <c r="J15" s="27">
        <f>Totales!P13</f>
        <v>0</v>
      </c>
    </row>
    <row r="16" spans="1:10" ht="12.75">
      <c r="A16" s="28"/>
      <c r="B16" s="35" t="s">
        <v>157</v>
      </c>
      <c r="C16" s="27">
        <f>Totales!I14</f>
        <v>12</v>
      </c>
      <c r="D16" s="27">
        <f>Totales!J14</f>
        <v>1</v>
      </c>
      <c r="E16" s="27">
        <f>Totales!K14</f>
        <v>0</v>
      </c>
      <c r="F16" s="27">
        <f>Totales!L14</f>
        <v>1</v>
      </c>
      <c r="G16" s="27">
        <f>Totales!M14</f>
        <v>15</v>
      </c>
      <c r="H16" s="27">
        <f>Totales!N14</f>
        <v>123</v>
      </c>
      <c r="I16" s="27">
        <f>Totales!O14</f>
        <v>58</v>
      </c>
      <c r="J16" s="27">
        <f>Totales!P14</f>
        <v>0</v>
      </c>
    </row>
    <row r="17" spans="1:10" ht="12.75">
      <c r="A17" s="30"/>
      <c r="B17" s="91" t="s">
        <v>186</v>
      </c>
      <c r="C17" s="98">
        <f>SUM(C14:C16)</f>
        <v>12</v>
      </c>
      <c r="D17" s="98">
        <f aca="true" t="shared" si="1" ref="D17:J17">SUM(D14:D16)</f>
        <v>1</v>
      </c>
      <c r="E17" s="98">
        <f t="shared" si="1"/>
        <v>0</v>
      </c>
      <c r="F17" s="98">
        <f t="shared" si="1"/>
        <v>1</v>
      </c>
      <c r="G17" s="98">
        <f t="shared" si="1"/>
        <v>15</v>
      </c>
      <c r="H17" s="98">
        <f t="shared" si="1"/>
        <v>123</v>
      </c>
      <c r="I17" s="98">
        <f t="shared" si="1"/>
        <v>58</v>
      </c>
      <c r="J17" s="98">
        <f t="shared" si="1"/>
        <v>0</v>
      </c>
    </row>
    <row r="18" spans="1:10" ht="12.75">
      <c r="A18" s="31" t="s">
        <v>36</v>
      </c>
      <c r="B18" s="89" t="s">
        <v>158</v>
      </c>
      <c r="C18" s="103">
        <f>Totales!I16</f>
        <v>14</v>
      </c>
      <c r="D18" s="103">
        <f>Totales!J16</f>
        <v>0</v>
      </c>
      <c r="E18" s="103">
        <f>Totales!K16</f>
        <v>0</v>
      </c>
      <c r="F18" s="103">
        <f>Totales!L16</f>
        <v>9</v>
      </c>
      <c r="G18" s="103">
        <f>Totales!M16</f>
        <v>2</v>
      </c>
      <c r="H18" s="103">
        <f>Totales!N16</f>
        <v>15</v>
      </c>
      <c r="I18" s="103">
        <f>Totales!O16</f>
        <v>79</v>
      </c>
      <c r="J18" s="103">
        <f>Totales!P16</f>
        <v>0</v>
      </c>
    </row>
    <row r="19" spans="1:10" ht="12.75">
      <c r="A19" s="31" t="s">
        <v>38</v>
      </c>
      <c r="B19" s="89" t="s">
        <v>140</v>
      </c>
      <c r="C19" s="103">
        <f>Totales!I17</f>
        <v>0</v>
      </c>
      <c r="D19" s="103">
        <f>Totales!J17</f>
        <v>0</v>
      </c>
      <c r="E19" s="103">
        <f>Totales!K17</f>
        <v>0</v>
      </c>
      <c r="F19" s="103">
        <f>Totales!L17</f>
        <v>0</v>
      </c>
      <c r="G19" s="103">
        <f>Totales!M17</f>
        <v>0</v>
      </c>
      <c r="H19" s="103">
        <f>Totales!N17</f>
        <v>0</v>
      </c>
      <c r="I19" s="103">
        <f>Totales!O17</f>
        <v>0</v>
      </c>
      <c r="J19" s="103">
        <f>Totales!P17</f>
        <v>0</v>
      </c>
    </row>
    <row r="20" spans="1:10" ht="12.75">
      <c r="A20" s="28"/>
      <c r="B20" s="35" t="s">
        <v>138</v>
      </c>
      <c r="C20" s="27">
        <f>Totales!I18</f>
        <v>6</v>
      </c>
      <c r="D20" s="27">
        <f>Totales!J18</f>
        <v>0</v>
      </c>
      <c r="E20" s="27">
        <f>Totales!K18</f>
        <v>0</v>
      </c>
      <c r="F20" s="27">
        <f>Totales!L18</f>
        <v>32</v>
      </c>
      <c r="G20" s="27">
        <f>Totales!M18</f>
        <v>0</v>
      </c>
      <c r="H20" s="27">
        <f>Totales!N18</f>
        <v>0</v>
      </c>
      <c r="I20" s="27">
        <f>Totales!O18</f>
        <v>0</v>
      </c>
      <c r="J20" s="27">
        <f>Totales!P18</f>
        <v>17</v>
      </c>
    </row>
    <row r="21" spans="1:10" ht="12.75">
      <c r="A21" s="29" t="s">
        <v>100</v>
      </c>
      <c r="B21" s="35" t="s">
        <v>141</v>
      </c>
      <c r="C21" s="27">
        <f>Totales!I19</f>
        <v>3</v>
      </c>
      <c r="D21" s="27">
        <f>Totales!J19</f>
        <v>1</v>
      </c>
      <c r="E21" s="27">
        <f>Totales!K19</f>
        <v>0</v>
      </c>
      <c r="F21" s="27">
        <f>Totales!L19</f>
        <v>3</v>
      </c>
      <c r="G21" s="27">
        <f>Totales!M19</f>
        <v>4</v>
      </c>
      <c r="H21" s="27">
        <f>Totales!N19</f>
        <v>0</v>
      </c>
      <c r="I21" s="27">
        <f>Totales!O19</f>
        <v>0</v>
      </c>
      <c r="J21" s="27">
        <f>Totales!P19</f>
        <v>710</v>
      </c>
    </row>
    <row r="22" spans="1:10" ht="12.75">
      <c r="A22" s="33"/>
      <c r="B22" s="91" t="s">
        <v>186</v>
      </c>
      <c r="C22" s="98">
        <f>SUM(C20:C21)</f>
        <v>9</v>
      </c>
      <c r="D22" s="98">
        <f aca="true" t="shared" si="2" ref="D22:J22">SUM(D20:D21)</f>
        <v>1</v>
      </c>
      <c r="E22" s="98">
        <f t="shared" si="2"/>
        <v>0</v>
      </c>
      <c r="F22" s="98">
        <f t="shared" si="2"/>
        <v>35</v>
      </c>
      <c r="G22" s="98">
        <f t="shared" si="2"/>
        <v>4</v>
      </c>
      <c r="H22" s="98">
        <f t="shared" si="2"/>
        <v>0</v>
      </c>
      <c r="I22" s="98">
        <f t="shared" si="2"/>
        <v>0</v>
      </c>
      <c r="J22" s="98">
        <f t="shared" si="2"/>
        <v>727</v>
      </c>
    </row>
    <row r="23" spans="1:10" ht="13.5" thickBot="1">
      <c r="A23" s="32" t="s">
        <v>42</v>
      </c>
      <c r="B23" s="105" t="s">
        <v>159</v>
      </c>
      <c r="C23" s="102">
        <f>Totales!I21</f>
        <v>23</v>
      </c>
      <c r="D23" s="102">
        <f>Totales!J21</f>
        <v>0</v>
      </c>
      <c r="E23" s="102">
        <f>Totales!K21</f>
        <v>0</v>
      </c>
      <c r="F23" s="102">
        <f>Totales!L21</f>
        <v>0</v>
      </c>
      <c r="G23" s="102">
        <f>Totales!M21</f>
        <v>0</v>
      </c>
      <c r="H23" s="102">
        <f>Totales!N21</f>
        <v>0</v>
      </c>
      <c r="I23" s="102">
        <f>Totales!O21</f>
        <v>319</v>
      </c>
      <c r="J23" s="102">
        <f>Totales!P21</f>
        <v>255</v>
      </c>
    </row>
    <row r="24" spans="1:10" ht="12.75">
      <c r="A24" s="28"/>
      <c r="B24" s="35" t="s">
        <v>160</v>
      </c>
      <c r="C24" s="26">
        <f>Totales!I22</f>
        <v>2</v>
      </c>
      <c r="D24" s="26">
        <f>Totales!J22</f>
        <v>0</v>
      </c>
      <c r="E24" s="26">
        <f>Totales!K22</f>
        <v>0</v>
      </c>
      <c r="F24" s="26">
        <f>Totales!L22</f>
        <v>13</v>
      </c>
      <c r="G24" s="26">
        <f>Totales!M22</f>
        <v>1</v>
      </c>
      <c r="H24" s="26">
        <f>Totales!N22</f>
        <v>3</v>
      </c>
      <c r="I24" s="26">
        <f>Totales!O22</f>
        <v>27</v>
      </c>
      <c r="J24" s="26">
        <f>Totales!P22</f>
        <v>0</v>
      </c>
    </row>
    <row r="25" spans="1:10" ht="12.75">
      <c r="A25" s="28"/>
      <c r="B25" s="35" t="s">
        <v>161</v>
      </c>
      <c r="C25" s="27">
        <f>Totales!I23</f>
        <v>0</v>
      </c>
      <c r="D25" s="27">
        <f>Totales!J23</f>
        <v>0</v>
      </c>
      <c r="E25" s="27">
        <f>Totales!K23</f>
        <v>0</v>
      </c>
      <c r="F25" s="27">
        <f>Totales!L23</f>
        <v>0</v>
      </c>
      <c r="G25" s="27">
        <f>Totales!M23</f>
        <v>0</v>
      </c>
      <c r="H25" s="27">
        <f>Totales!N23</f>
        <v>0</v>
      </c>
      <c r="I25" s="27">
        <f>Totales!O23</f>
        <v>0</v>
      </c>
      <c r="J25" s="27">
        <f>Totales!P23</f>
        <v>0</v>
      </c>
    </row>
    <row r="26" spans="1:10" ht="12.75">
      <c r="A26" s="28"/>
      <c r="B26" s="35" t="s">
        <v>162</v>
      </c>
      <c r="C26" s="27">
        <f>Totales!I24</f>
        <v>0</v>
      </c>
      <c r="D26" s="27">
        <f>Totales!J24</f>
        <v>0</v>
      </c>
      <c r="E26" s="27">
        <f>Totales!K24</f>
        <v>0</v>
      </c>
      <c r="F26" s="27">
        <f>Totales!L24</f>
        <v>0</v>
      </c>
      <c r="G26" s="27">
        <f>Totales!M24</f>
        <v>0</v>
      </c>
      <c r="H26" s="27">
        <f>Totales!N24</f>
        <v>0</v>
      </c>
      <c r="I26" s="27">
        <f>Totales!O24</f>
        <v>333</v>
      </c>
      <c r="J26" s="27">
        <f>Totales!P24</f>
        <v>176</v>
      </c>
    </row>
    <row r="27" spans="2:10" ht="12.75">
      <c r="B27" s="35" t="s">
        <v>163</v>
      </c>
      <c r="C27" s="27">
        <f>Totales!I25</f>
        <v>0</v>
      </c>
      <c r="D27" s="27">
        <f>Totales!J25</f>
        <v>0</v>
      </c>
      <c r="E27" s="27">
        <f>Totales!K25</f>
        <v>0</v>
      </c>
      <c r="F27" s="27">
        <f>Totales!L25</f>
        <v>0</v>
      </c>
      <c r="G27" s="27">
        <f>Totales!M25</f>
        <v>0</v>
      </c>
      <c r="H27" s="27">
        <f>Totales!N25</f>
        <v>0</v>
      </c>
      <c r="I27" s="27">
        <f>Totales!O25</f>
        <v>0</v>
      </c>
      <c r="J27" s="27">
        <f>Totales!P25</f>
        <v>0</v>
      </c>
    </row>
    <row r="28" spans="1:10" ht="12.75">
      <c r="A28" s="29" t="s">
        <v>131</v>
      </c>
      <c r="B28" s="35" t="s">
        <v>164</v>
      </c>
      <c r="C28" s="27">
        <f>Totales!I26</f>
        <v>7</v>
      </c>
      <c r="D28" s="27">
        <f>Totales!J26</f>
        <v>0</v>
      </c>
      <c r="E28" s="27">
        <f>Totales!K26</f>
        <v>0</v>
      </c>
      <c r="F28" s="27">
        <f>Totales!L26</f>
        <v>11</v>
      </c>
      <c r="G28" s="27">
        <f>Totales!M26</f>
        <v>0</v>
      </c>
      <c r="H28" s="27">
        <f>Totales!N26</f>
        <v>0</v>
      </c>
      <c r="I28" s="27">
        <f>Totales!O26</f>
        <v>164</v>
      </c>
      <c r="J28" s="27">
        <f>Totales!P26</f>
        <v>116</v>
      </c>
    </row>
    <row r="29" spans="1:10" ht="12.75">
      <c r="A29" s="28"/>
      <c r="B29" s="35" t="s">
        <v>165</v>
      </c>
      <c r="C29" s="27">
        <f>Totales!I27</f>
        <v>2</v>
      </c>
      <c r="D29" s="27">
        <f>Totales!J27</f>
        <v>0</v>
      </c>
      <c r="E29" s="27">
        <f>Totales!K27</f>
        <v>0</v>
      </c>
      <c r="F29" s="27">
        <f>Totales!L27</f>
        <v>6</v>
      </c>
      <c r="G29" s="27">
        <f>Totales!M27</f>
        <v>0</v>
      </c>
      <c r="H29" s="27">
        <f>Totales!N27</f>
        <v>0</v>
      </c>
      <c r="I29" s="27">
        <f>Totales!O27</f>
        <v>0</v>
      </c>
      <c r="J29" s="27">
        <f>Totales!P27</f>
        <v>6</v>
      </c>
    </row>
    <row r="30" spans="1:10" ht="12.75">
      <c r="A30" s="28"/>
      <c r="B30" s="35" t="s">
        <v>166</v>
      </c>
      <c r="C30" s="27">
        <f>Totales!I28</f>
        <v>0</v>
      </c>
      <c r="D30" s="27">
        <f>Totales!J28</f>
        <v>0</v>
      </c>
      <c r="E30" s="27">
        <f>Totales!K28</f>
        <v>0</v>
      </c>
      <c r="F30" s="27">
        <f>Totales!L28</f>
        <v>0</v>
      </c>
      <c r="G30" s="27">
        <f>Totales!M28</f>
        <v>0</v>
      </c>
      <c r="H30" s="27">
        <f>Totales!N28</f>
        <v>0</v>
      </c>
      <c r="I30" s="27">
        <f>Totales!O28</f>
        <v>0</v>
      </c>
      <c r="J30" s="27">
        <f>Totales!P28</f>
        <v>0</v>
      </c>
    </row>
    <row r="31" spans="1:10" ht="12.75">
      <c r="A31" s="28"/>
      <c r="B31" s="35" t="s">
        <v>167</v>
      </c>
      <c r="C31" s="27">
        <f>Totales!I29</f>
        <v>0</v>
      </c>
      <c r="D31" s="27">
        <f>Totales!J29</f>
        <v>0</v>
      </c>
      <c r="E31" s="27">
        <f>Totales!K29</f>
        <v>0</v>
      </c>
      <c r="F31" s="27">
        <f>Totales!L29</f>
        <v>1</v>
      </c>
      <c r="G31" s="27">
        <f>Totales!M29</f>
        <v>0</v>
      </c>
      <c r="H31" s="27">
        <f>Totales!N29</f>
        <v>0</v>
      </c>
      <c r="I31" s="27">
        <f>Totales!O29</f>
        <v>0</v>
      </c>
      <c r="J31" s="27">
        <f>Totales!P29</f>
        <v>0</v>
      </c>
    </row>
    <row r="32" spans="1:10" ht="12.75">
      <c r="A32" s="28"/>
      <c r="B32" s="35" t="s">
        <v>168</v>
      </c>
      <c r="C32" s="27">
        <f>Totales!I30</f>
        <v>0</v>
      </c>
      <c r="D32" s="27">
        <f>Totales!J30</f>
        <v>0</v>
      </c>
      <c r="E32" s="27">
        <f>Totales!K30</f>
        <v>0</v>
      </c>
      <c r="F32" s="27">
        <f>Totales!L30</f>
        <v>0</v>
      </c>
      <c r="G32" s="27">
        <f>Totales!M30</f>
        <v>0</v>
      </c>
      <c r="H32" s="27">
        <f>Totales!N30</f>
        <v>0</v>
      </c>
      <c r="I32" s="27">
        <f>Totales!O30</f>
        <v>112</v>
      </c>
      <c r="J32" s="27">
        <f>Totales!P30</f>
        <v>82</v>
      </c>
    </row>
    <row r="33" spans="1:10" ht="12.75">
      <c r="A33" s="30"/>
      <c r="B33" s="91" t="s">
        <v>186</v>
      </c>
      <c r="C33" s="98">
        <f>SUM(C24:C32)</f>
        <v>11</v>
      </c>
      <c r="D33" s="98">
        <f aca="true" t="shared" si="3" ref="D33:J33">SUM(D24:D32)</f>
        <v>0</v>
      </c>
      <c r="E33" s="98">
        <f t="shared" si="3"/>
        <v>0</v>
      </c>
      <c r="F33" s="98">
        <f t="shared" si="3"/>
        <v>31</v>
      </c>
      <c r="G33" s="98">
        <f t="shared" si="3"/>
        <v>1</v>
      </c>
      <c r="H33" s="98">
        <f t="shared" si="3"/>
        <v>3</v>
      </c>
      <c r="I33" s="98">
        <f t="shared" si="3"/>
        <v>636</v>
      </c>
      <c r="J33" s="98">
        <f t="shared" si="3"/>
        <v>380</v>
      </c>
    </row>
    <row r="34" spans="1:10" ht="12.75">
      <c r="A34" s="28"/>
      <c r="B34" s="35" t="s">
        <v>169</v>
      </c>
      <c r="C34" s="27">
        <f>Totales!I32</f>
        <v>0</v>
      </c>
      <c r="D34" s="27">
        <f>Totales!J32</f>
        <v>0</v>
      </c>
      <c r="E34" s="27">
        <f>Totales!K32</f>
        <v>0</v>
      </c>
      <c r="F34" s="27">
        <f>Totales!L32</f>
        <v>5</v>
      </c>
      <c r="G34" s="27">
        <f>Totales!M32</f>
        <v>0</v>
      </c>
      <c r="H34" s="27">
        <f>Totales!N32</f>
        <v>0</v>
      </c>
      <c r="I34" s="27">
        <f>Totales!O32</f>
        <v>0</v>
      </c>
      <c r="J34" s="27">
        <f>Totales!P32</f>
        <v>2</v>
      </c>
    </row>
    <row r="35" spans="1:10" ht="12.75">
      <c r="A35" s="28"/>
      <c r="B35" s="35" t="s">
        <v>170</v>
      </c>
      <c r="C35" s="27">
        <f>Totales!I33</f>
        <v>0</v>
      </c>
      <c r="D35" s="27">
        <f>Totales!J33</f>
        <v>0</v>
      </c>
      <c r="E35" s="27">
        <f>Totales!K33</f>
        <v>0</v>
      </c>
      <c r="F35" s="27">
        <f>Totales!L33</f>
        <v>15</v>
      </c>
      <c r="G35" s="27">
        <f>Totales!M33</f>
        <v>0</v>
      </c>
      <c r="H35" s="27">
        <f>Totales!N33</f>
        <v>0</v>
      </c>
      <c r="I35" s="27">
        <f>Totales!O33</f>
        <v>0</v>
      </c>
      <c r="J35" s="27">
        <f>Totales!P33</f>
        <v>15</v>
      </c>
    </row>
    <row r="36" spans="1:10" ht="12.75">
      <c r="A36" s="29" t="s">
        <v>132</v>
      </c>
      <c r="B36" s="35" t="s">
        <v>171</v>
      </c>
      <c r="C36" s="27">
        <f>Totales!I34</f>
        <v>0</v>
      </c>
      <c r="D36" s="27">
        <f>Totales!J34</f>
        <v>0</v>
      </c>
      <c r="E36" s="27">
        <f>Totales!K34</f>
        <v>0</v>
      </c>
      <c r="F36" s="27">
        <f>Totales!L34</f>
        <v>4</v>
      </c>
      <c r="G36" s="27">
        <f>Totales!M34</f>
        <v>0</v>
      </c>
      <c r="H36" s="27">
        <f>Totales!N34</f>
        <v>0</v>
      </c>
      <c r="I36" s="27">
        <f>Totales!O34</f>
        <v>0</v>
      </c>
      <c r="J36" s="27">
        <f>Totales!P34</f>
        <v>3</v>
      </c>
    </row>
    <row r="37" spans="1:10" ht="12.75">
      <c r="A37" s="28"/>
      <c r="B37" s="35" t="s">
        <v>172</v>
      </c>
      <c r="C37" s="27">
        <f>Totales!I35</f>
        <v>0</v>
      </c>
      <c r="D37" s="27">
        <f>Totales!J35</f>
        <v>0</v>
      </c>
      <c r="E37" s="27">
        <f>Totales!K35</f>
        <v>0</v>
      </c>
      <c r="F37" s="27">
        <f>Totales!L35</f>
        <v>0</v>
      </c>
      <c r="G37" s="27">
        <f>Totales!M35</f>
        <v>0</v>
      </c>
      <c r="H37" s="27">
        <f>Totales!N35</f>
        <v>0</v>
      </c>
      <c r="I37" s="27">
        <f>Totales!O35</f>
        <v>0</v>
      </c>
      <c r="J37" s="27">
        <f>Totales!P35</f>
        <v>0</v>
      </c>
    </row>
    <row r="38" spans="1:10" ht="12.75">
      <c r="A38" s="28"/>
      <c r="B38" s="35" t="s">
        <v>173</v>
      </c>
      <c r="C38" s="27">
        <f>Totales!I36</f>
        <v>0</v>
      </c>
      <c r="D38" s="27">
        <f>Totales!J36</f>
        <v>0</v>
      </c>
      <c r="E38" s="27">
        <f>Totales!K36</f>
        <v>0</v>
      </c>
      <c r="F38" s="27">
        <f>Totales!L36</f>
        <v>13</v>
      </c>
      <c r="G38" s="27">
        <f>Totales!M36</f>
        <v>0</v>
      </c>
      <c r="H38" s="27">
        <f>Totales!N36</f>
        <v>11</v>
      </c>
      <c r="I38" s="27">
        <f>Totales!O36</f>
        <v>56</v>
      </c>
      <c r="J38" s="27">
        <f>Totales!P36</f>
        <v>1</v>
      </c>
    </row>
    <row r="39" spans="1:10" ht="12.75">
      <c r="A39" s="110"/>
      <c r="B39" s="91" t="s">
        <v>186</v>
      </c>
      <c r="C39" s="98">
        <f>SUM(C34:C38)</f>
        <v>0</v>
      </c>
      <c r="D39" s="98">
        <f aca="true" t="shared" si="4" ref="D39:J39">SUM(D34:D38)</f>
        <v>0</v>
      </c>
      <c r="E39" s="98">
        <f t="shared" si="4"/>
        <v>0</v>
      </c>
      <c r="F39" s="98">
        <f t="shared" si="4"/>
        <v>37</v>
      </c>
      <c r="G39" s="98">
        <f t="shared" si="4"/>
        <v>0</v>
      </c>
      <c r="H39" s="98">
        <f t="shared" si="4"/>
        <v>11</v>
      </c>
      <c r="I39" s="98">
        <f t="shared" si="4"/>
        <v>56</v>
      </c>
      <c r="J39" s="98">
        <f t="shared" si="4"/>
        <v>21</v>
      </c>
    </row>
    <row r="40" spans="1:10" ht="12.75">
      <c r="A40" s="28"/>
      <c r="B40" s="35" t="s">
        <v>174</v>
      </c>
      <c r="C40" s="27">
        <f>Totales!I38</f>
        <v>32</v>
      </c>
      <c r="D40" s="27">
        <f>Totales!J38</f>
        <v>3</v>
      </c>
      <c r="E40" s="27">
        <f>Totales!K38</f>
        <v>0</v>
      </c>
      <c r="F40" s="27">
        <f>Totales!L38</f>
        <v>31</v>
      </c>
      <c r="G40" s="27">
        <f>Totales!M38</f>
        <v>3</v>
      </c>
      <c r="H40" s="27">
        <f>Totales!N38</f>
        <v>0</v>
      </c>
      <c r="I40" s="27">
        <f>Totales!O38</f>
        <v>58</v>
      </c>
      <c r="J40" s="27">
        <f>Totales!P38</f>
        <v>127</v>
      </c>
    </row>
    <row r="41" spans="1:10" ht="12.75">
      <c r="A41" s="29" t="s">
        <v>102</v>
      </c>
      <c r="B41" s="35" t="s">
        <v>175</v>
      </c>
      <c r="C41" s="27">
        <f>Totales!I39</f>
        <v>47</v>
      </c>
      <c r="D41" s="27">
        <f>Totales!J39</f>
        <v>0</v>
      </c>
      <c r="E41" s="27">
        <f>Totales!K39</f>
        <v>0</v>
      </c>
      <c r="F41" s="27">
        <f>Totales!L39</f>
        <v>92</v>
      </c>
      <c r="G41" s="27">
        <f>Totales!M39</f>
        <v>4</v>
      </c>
      <c r="H41" s="27">
        <f>Totales!N39</f>
        <v>0</v>
      </c>
      <c r="I41" s="27">
        <f>Totales!O39</f>
        <v>56</v>
      </c>
      <c r="J41" s="27">
        <f>Totales!P39</f>
        <v>199</v>
      </c>
    </row>
    <row r="42" spans="1:10" ht="12.75">
      <c r="A42" s="28"/>
      <c r="B42" s="35" t="s">
        <v>177</v>
      </c>
      <c r="C42" s="27">
        <f>Totales!I40</f>
        <v>10</v>
      </c>
      <c r="D42" s="27">
        <f>Totales!J40</f>
        <v>0</v>
      </c>
      <c r="E42" s="27">
        <f>Totales!K40</f>
        <v>0</v>
      </c>
      <c r="F42" s="27">
        <f>Totales!L40</f>
        <v>40</v>
      </c>
      <c r="G42" s="27">
        <f>Totales!M40</f>
        <v>1</v>
      </c>
      <c r="H42" s="27">
        <f>Totales!N40</f>
        <v>0</v>
      </c>
      <c r="I42" s="27">
        <f>Totales!O40</f>
        <v>7</v>
      </c>
      <c r="J42" s="27">
        <f>Totales!P40</f>
        <v>58</v>
      </c>
    </row>
    <row r="43" spans="1:10" ht="12.75">
      <c r="A43" s="28"/>
      <c r="B43" s="35" t="s">
        <v>176</v>
      </c>
      <c r="C43" s="27">
        <f>Totales!I41</f>
        <v>73</v>
      </c>
      <c r="D43" s="27">
        <f>Totales!J41</f>
        <v>1</v>
      </c>
      <c r="E43" s="27">
        <f>Totales!K41</f>
        <v>0</v>
      </c>
      <c r="F43" s="27">
        <f>Totales!L41</f>
        <v>48</v>
      </c>
      <c r="G43" s="27">
        <f>Totales!M41</f>
        <v>0</v>
      </c>
      <c r="H43" s="27">
        <f>Totales!N41</f>
        <v>0</v>
      </c>
      <c r="I43" s="27">
        <f>Totales!O41</f>
        <v>85</v>
      </c>
      <c r="J43" s="27">
        <f>Totales!P41</f>
        <v>207</v>
      </c>
    </row>
    <row r="44" spans="1:10" ht="12.75">
      <c r="A44" s="30"/>
      <c r="B44" s="91" t="s">
        <v>186</v>
      </c>
      <c r="C44" s="98">
        <f>SUM(C40:C43)</f>
        <v>162</v>
      </c>
      <c r="D44" s="98">
        <f aca="true" t="shared" si="5" ref="D44:J44">SUM(D40:D43)</f>
        <v>4</v>
      </c>
      <c r="E44" s="98">
        <f t="shared" si="5"/>
        <v>0</v>
      </c>
      <c r="F44" s="98">
        <f t="shared" si="5"/>
        <v>211</v>
      </c>
      <c r="G44" s="98">
        <f t="shared" si="5"/>
        <v>8</v>
      </c>
      <c r="H44" s="98">
        <f t="shared" si="5"/>
        <v>0</v>
      </c>
      <c r="I44" s="98">
        <f t="shared" si="5"/>
        <v>206</v>
      </c>
      <c r="J44" s="98">
        <f t="shared" si="5"/>
        <v>591</v>
      </c>
    </row>
    <row r="45" spans="1:10" ht="12.75">
      <c r="A45" s="28"/>
      <c r="B45" s="35" t="s">
        <v>178</v>
      </c>
      <c r="C45" s="27">
        <f>Totales!I43</f>
        <v>1</v>
      </c>
      <c r="D45" s="27">
        <f>Totales!J43</f>
        <v>0</v>
      </c>
      <c r="E45" s="27">
        <f>Totales!K43</f>
        <v>0</v>
      </c>
      <c r="F45" s="27">
        <f>Totales!L43</f>
        <v>0</v>
      </c>
      <c r="G45" s="27">
        <f>Totales!M43</f>
        <v>6</v>
      </c>
      <c r="H45" s="27">
        <f>Totales!N43</f>
        <v>0</v>
      </c>
      <c r="I45" s="27">
        <f>Totales!O43</f>
        <v>0</v>
      </c>
      <c r="J45" s="27">
        <f>Totales!P43</f>
        <v>6</v>
      </c>
    </row>
    <row r="46" spans="1:10" ht="12.75">
      <c r="A46" s="29" t="s">
        <v>103</v>
      </c>
      <c r="B46" s="35" t="s">
        <v>179</v>
      </c>
      <c r="C46" s="27">
        <f>Totales!I44</f>
        <v>28</v>
      </c>
      <c r="D46" s="27">
        <f>Totales!J44</f>
        <v>0</v>
      </c>
      <c r="E46" s="27">
        <f>Totales!K44</f>
        <v>0</v>
      </c>
      <c r="F46" s="27">
        <f>Totales!L44</f>
        <v>8</v>
      </c>
      <c r="G46" s="27">
        <f>Totales!M44</f>
        <v>18</v>
      </c>
      <c r="H46" s="27">
        <f>Totales!N44</f>
        <v>4</v>
      </c>
      <c r="I46" s="27">
        <f>Totales!O44</f>
        <v>127</v>
      </c>
      <c r="J46" s="27">
        <f>Totales!P44</f>
        <v>0</v>
      </c>
    </row>
    <row r="47" spans="1:10" ht="12.75">
      <c r="A47" s="33"/>
      <c r="B47" s="91" t="s">
        <v>186</v>
      </c>
      <c r="C47" s="98">
        <f>SUM(C45:C46)</f>
        <v>29</v>
      </c>
      <c r="D47" s="98">
        <f aca="true" t="shared" si="6" ref="D47:J47">SUM(D45:D46)</f>
        <v>0</v>
      </c>
      <c r="E47" s="98">
        <f t="shared" si="6"/>
        <v>0</v>
      </c>
      <c r="F47" s="98">
        <f t="shared" si="6"/>
        <v>8</v>
      </c>
      <c r="G47" s="98">
        <f t="shared" si="6"/>
        <v>24</v>
      </c>
      <c r="H47" s="98">
        <f t="shared" si="6"/>
        <v>4</v>
      </c>
      <c r="I47" s="98">
        <f t="shared" si="6"/>
        <v>127</v>
      </c>
      <c r="J47" s="98">
        <f t="shared" si="6"/>
        <v>6</v>
      </c>
    </row>
    <row r="48" spans="1:10" ht="12.75">
      <c r="A48" s="28"/>
      <c r="B48" s="35" t="s">
        <v>15</v>
      </c>
      <c r="C48" s="27">
        <f>Totales!I46</f>
        <v>0</v>
      </c>
      <c r="D48" s="27">
        <f>Totales!J46</f>
        <v>0</v>
      </c>
      <c r="E48" s="27">
        <f>Totales!K46</f>
        <v>0</v>
      </c>
      <c r="F48" s="27">
        <f>Totales!L46</f>
        <v>17</v>
      </c>
      <c r="G48" s="27">
        <f>Totales!M46</f>
        <v>0</v>
      </c>
      <c r="H48" s="27">
        <f>Totales!N46</f>
        <v>0</v>
      </c>
      <c r="I48" s="27">
        <f>Totales!O46</f>
        <v>0</v>
      </c>
      <c r="J48" s="27">
        <f>Totales!P46</f>
        <v>8</v>
      </c>
    </row>
    <row r="49" spans="1:10" ht="12.75">
      <c r="A49" s="28"/>
      <c r="B49" s="35" t="s">
        <v>180</v>
      </c>
      <c r="C49" s="27">
        <f>Totales!I47</f>
        <v>0</v>
      </c>
      <c r="D49" s="27">
        <f>Totales!J47</f>
        <v>0</v>
      </c>
      <c r="E49" s="27">
        <f>Totales!K47</f>
        <v>0</v>
      </c>
      <c r="F49" s="27">
        <f>Totales!L47</f>
        <v>2</v>
      </c>
      <c r="G49" s="27">
        <f>Totales!M47</f>
        <v>0</v>
      </c>
      <c r="H49" s="27">
        <f>Totales!N47</f>
        <v>0</v>
      </c>
      <c r="I49" s="27">
        <f>Totales!O47</f>
        <v>0</v>
      </c>
      <c r="J49" s="27">
        <f>Totales!P47</f>
        <v>0</v>
      </c>
    </row>
    <row r="50" spans="1:10" ht="12.75">
      <c r="A50" s="29" t="s">
        <v>104</v>
      </c>
      <c r="B50" s="35" t="s">
        <v>181</v>
      </c>
      <c r="C50" s="27">
        <f>Totales!I48</f>
        <v>0</v>
      </c>
      <c r="D50" s="27">
        <f>Totales!J48</f>
        <v>0</v>
      </c>
      <c r="E50" s="27">
        <f>Totales!K48</f>
        <v>0</v>
      </c>
      <c r="F50" s="27">
        <f>Totales!L48</f>
        <v>0</v>
      </c>
      <c r="G50" s="27">
        <f>Totales!M48</f>
        <v>0</v>
      </c>
      <c r="H50" s="27">
        <f>Totales!N48</f>
        <v>0</v>
      </c>
      <c r="I50" s="27">
        <f>Totales!O48</f>
        <v>0</v>
      </c>
      <c r="J50" s="27">
        <f>Totales!P48</f>
        <v>0</v>
      </c>
    </row>
    <row r="51" spans="1:10" ht="12.75">
      <c r="A51" s="28"/>
      <c r="B51" s="35" t="s">
        <v>182</v>
      </c>
      <c r="C51" s="27">
        <f>Totales!I49</f>
        <v>0</v>
      </c>
      <c r="D51" s="27">
        <f>Totales!J49</f>
        <v>0</v>
      </c>
      <c r="E51" s="27">
        <f>Totales!K49</f>
        <v>0</v>
      </c>
      <c r="F51" s="27">
        <f>Totales!L49</f>
        <v>0</v>
      </c>
      <c r="G51" s="27">
        <f>Totales!M49</f>
        <v>0</v>
      </c>
      <c r="H51" s="27">
        <f>Totales!N49</f>
        <v>0</v>
      </c>
      <c r="I51" s="27">
        <f>Totales!O49</f>
        <v>0</v>
      </c>
      <c r="J51" s="27">
        <f>Totales!P49</f>
        <v>0</v>
      </c>
    </row>
    <row r="52" spans="1:10" ht="12.75">
      <c r="A52" s="30"/>
      <c r="B52" s="91" t="s">
        <v>186</v>
      </c>
      <c r="C52" s="98">
        <f>SUM(C48:C51)</f>
        <v>0</v>
      </c>
      <c r="D52" s="98">
        <f aca="true" t="shared" si="7" ref="D52:J52">SUM(D48:D51)</f>
        <v>0</v>
      </c>
      <c r="E52" s="98">
        <f t="shared" si="7"/>
        <v>0</v>
      </c>
      <c r="F52" s="98">
        <f t="shared" si="7"/>
        <v>19</v>
      </c>
      <c r="G52" s="98">
        <f t="shared" si="7"/>
        <v>0</v>
      </c>
      <c r="H52" s="98">
        <f t="shared" si="7"/>
        <v>0</v>
      </c>
      <c r="I52" s="98">
        <f t="shared" si="7"/>
        <v>0</v>
      </c>
      <c r="J52" s="98">
        <f t="shared" si="7"/>
        <v>8</v>
      </c>
    </row>
    <row r="53" spans="1:10" ht="12.75">
      <c r="A53" s="31" t="s">
        <v>72</v>
      </c>
      <c r="B53" s="89" t="s">
        <v>183</v>
      </c>
      <c r="C53" s="98">
        <f>Totales!I51</f>
        <v>0</v>
      </c>
      <c r="D53" s="98">
        <f>Totales!J51</f>
        <v>0</v>
      </c>
      <c r="E53" s="98">
        <f>Totales!K51</f>
        <v>0</v>
      </c>
      <c r="F53" s="98">
        <f>Totales!L51</f>
        <v>38</v>
      </c>
      <c r="G53" s="98">
        <f>Totales!M51</f>
        <v>0</v>
      </c>
      <c r="H53" s="98">
        <f>Totales!N51</f>
        <v>0</v>
      </c>
      <c r="I53" s="98">
        <f>Totales!O51</f>
        <v>0</v>
      </c>
      <c r="J53" s="98">
        <f>Totales!P51</f>
        <v>48</v>
      </c>
    </row>
    <row r="54" spans="1:10" ht="12.75">
      <c r="A54" s="31" t="s">
        <v>73</v>
      </c>
      <c r="B54" s="89" t="s">
        <v>184</v>
      </c>
      <c r="C54" s="98">
        <f>Totales!I52</f>
        <v>81</v>
      </c>
      <c r="D54" s="98">
        <f>Totales!J52</f>
        <v>1</v>
      </c>
      <c r="E54" s="98">
        <f>Totales!K52</f>
        <v>0</v>
      </c>
      <c r="F54" s="98">
        <f>Totales!L52</f>
        <v>9</v>
      </c>
      <c r="G54" s="98">
        <f>Totales!M52</f>
        <v>4</v>
      </c>
      <c r="H54" s="98">
        <f>Totales!N52</f>
        <v>4</v>
      </c>
      <c r="I54" s="98">
        <f>Totales!O52</f>
        <v>138</v>
      </c>
      <c r="J54" s="98">
        <f>Totales!P52</f>
        <v>237</v>
      </c>
    </row>
    <row r="55" spans="1:10" ht="12.75">
      <c r="A55" s="31" t="s">
        <v>74</v>
      </c>
      <c r="B55" s="89" t="s">
        <v>185</v>
      </c>
      <c r="C55" s="98">
        <f>Totales!I53</f>
        <v>0</v>
      </c>
      <c r="D55" s="98">
        <f>Totales!J53</f>
        <v>0</v>
      </c>
      <c r="E55" s="98">
        <f>Totales!K53</f>
        <v>0</v>
      </c>
      <c r="F55" s="98">
        <f>Totales!L53</f>
        <v>0</v>
      </c>
      <c r="G55" s="98">
        <f>Totales!M53</f>
        <v>0</v>
      </c>
      <c r="H55" s="98">
        <f>Totales!N53</f>
        <v>0</v>
      </c>
      <c r="I55" s="98">
        <f>Totales!O53</f>
        <v>0</v>
      </c>
      <c r="J55" s="98">
        <f>Totales!P53</f>
        <v>0</v>
      </c>
    </row>
    <row r="56" spans="1:10" ht="12.75">
      <c r="A56" s="31" t="s">
        <v>76</v>
      </c>
      <c r="B56" s="89" t="s">
        <v>139</v>
      </c>
      <c r="C56" s="102">
        <f>Totales!I54</f>
        <v>0</v>
      </c>
      <c r="D56" s="102">
        <f>Totales!J54</f>
        <v>0</v>
      </c>
      <c r="E56" s="102">
        <f>Totales!K54</f>
        <v>0</v>
      </c>
      <c r="F56" s="102">
        <f>Totales!L54</f>
        <v>2</v>
      </c>
      <c r="G56" s="102">
        <f>Totales!M54</f>
        <v>0</v>
      </c>
      <c r="H56" s="102">
        <f>Totales!N54</f>
        <v>0</v>
      </c>
      <c r="I56" s="102">
        <f>Totales!O54</f>
        <v>0</v>
      </c>
      <c r="J56" s="102">
        <f>Totales!P54</f>
        <v>2</v>
      </c>
    </row>
    <row r="57" spans="1:10" ht="12.75">
      <c r="A57" s="28"/>
      <c r="B57" s="35" t="s">
        <v>142</v>
      </c>
      <c r="C57" s="26">
        <f>Totales!I55</f>
        <v>0</v>
      </c>
      <c r="D57" s="26">
        <f>Totales!J55</f>
        <v>0</v>
      </c>
      <c r="E57" s="26">
        <f>Totales!K55</f>
        <v>0</v>
      </c>
      <c r="F57" s="26">
        <f>Totales!L55</f>
        <v>0</v>
      </c>
      <c r="G57" s="26">
        <f>Totales!M55</f>
        <v>0</v>
      </c>
      <c r="H57" s="26">
        <f>Totales!N55</f>
        <v>0</v>
      </c>
      <c r="I57" s="26">
        <f>Totales!O55</f>
        <v>0</v>
      </c>
      <c r="J57" s="26">
        <f>Totales!P55</f>
        <v>0</v>
      </c>
    </row>
    <row r="58" spans="1:10" ht="12.75">
      <c r="A58" s="29" t="s">
        <v>78</v>
      </c>
      <c r="B58" s="35" t="s">
        <v>143</v>
      </c>
      <c r="C58" s="27">
        <f>Totales!I56</f>
        <v>0</v>
      </c>
      <c r="D58" s="27">
        <f>Totales!J56</f>
        <v>0</v>
      </c>
      <c r="E58" s="27">
        <f>Totales!K56</f>
        <v>0</v>
      </c>
      <c r="F58" s="27">
        <f>Totales!L56</f>
        <v>0</v>
      </c>
      <c r="G58" s="27">
        <f>Totales!M56</f>
        <v>0</v>
      </c>
      <c r="H58" s="27">
        <f>Totales!N56</f>
        <v>0</v>
      </c>
      <c r="I58" s="27">
        <f>Totales!O56</f>
        <v>0</v>
      </c>
      <c r="J58" s="27">
        <f>Totales!P56</f>
        <v>0</v>
      </c>
    </row>
    <row r="59" spans="1:10" ht="12.75">
      <c r="A59" s="28"/>
      <c r="B59" s="35" t="s">
        <v>144</v>
      </c>
      <c r="C59" s="27">
        <f>Totales!I57</f>
        <v>14</v>
      </c>
      <c r="D59" s="27">
        <f>Totales!J57</f>
        <v>8</v>
      </c>
      <c r="E59" s="27">
        <f>Totales!K57</f>
        <v>0</v>
      </c>
      <c r="F59" s="27">
        <f>Totales!L57</f>
        <v>6</v>
      </c>
      <c r="G59" s="27">
        <f>Totales!M57</f>
        <v>2</v>
      </c>
      <c r="H59" s="27">
        <f>Totales!N57</f>
        <v>1</v>
      </c>
      <c r="I59" s="27">
        <f>Totales!O57</f>
        <v>18</v>
      </c>
      <c r="J59" s="27">
        <f>Totales!P57</f>
        <v>200</v>
      </c>
    </row>
    <row r="60" spans="1:10" ht="12.75">
      <c r="A60" s="30"/>
      <c r="B60" s="91" t="s">
        <v>186</v>
      </c>
      <c r="C60" s="98">
        <f>SUM(C57:C59)</f>
        <v>14</v>
      </c>
      <c r="D60" s="98">
        <f aca="true" t="shared" si="8" ref="D60:J60">SUM(D57:D59)</f>
        <v>8</v>
      </c>
      <c r="E60" s="98">
        <f t="shared" si="8"/>
        <v>0</v>
      </c>
      <c r="F60" s="98">
        <f t="shared" si="8"/>
        <v>6</v>
      </c>
      <c r="G60" s="98">
        <f t="shared" si="8"/>
        <v>2</v>
      </c>
      <c r="H60" s="98">
        <f t="shared" si="8"/>
        <v>1</v>
      </c>
      <c r="I60" s="98">
        <f t="shared" si="8"/>
        <v>18</v>
      </c>
      <c r="J60" s="98">
        <f t="shared" si="8"/>
        <v>200</v>
      </c>
    </row>
    <row r="61" spans="1:10" ht="12.75">
      <c r="A61" s="29" t="s">
        <v>133</v>
      </c>
      <c r="B61" s="38"/>
      <c r="C61" s="25">
        <f>Totales!I60</f>
        <v>0</v>
      </c>
      <c r="D61" s="25">
        <f>Totales!J60</f>
        <v>0</v>
      </c>
      <c r="E61" s="25">
        <f>Totales!K60</f>
        <v>0</v>
      </c>
      <c r="F61" s="25">
        <f>Totales!L60</f>
        <v>0</v>
      </c>
      <c r="G61" s="25">
        <f>Totales!M60</f>
        <v>0</v>
      </c>
      <c r="H61" s="25">
        <f>Totales!N60</f>
        <v>0</v>
      </c>
      <c r="I61" s="25">
        <f>Totales!O60</f>
        <v>0</v>
      </c>
      <c r="J61" s="25">
        <f>Totales!P60</f>
        <v>0</v>
      </c>
    </row>
    <row r="62" spans="1:10" ht="12.75">
      <c r="A62" s="31" t="s">
        <v>85</v>
      </c>
      <c r="B62" s="37" t="s">
        <v>145</v>
      </c>
      <c r="C62" s="98">
        <f>Totales!I63</f>
        <v>27</v>
      </c>
      <c r="D62" s="98">
        <f>Totales!J63</f>
        <v>0</v>
      </c>
      <c r="E62" s="98">
        <f>Totales!K63</f>
        <v>0</v>
      </c>
      <c r="F62" s="98">
        <f>Totales!L63</f>
        <v>0</v>
      </c>
      <c r="G62" s="98">
        <f>Totales!M63</f>
        <v>1</v>
      </c>
      <c r="H62" s="98">
        <f>Totales!N63</f>
        <v>10</v>
      </c>
      <c r="I62" s="98">
        <f>Totales!O63</f>
        <v>1</v>
      </c>
      <c r="J62" s="98">
        <f>Totales!P63</f>
        <v>0</v>
      </c>
    </row>
    <row r="63" spans="1:10" ht="13.5" thickBot="1">
      <c r="A63" s="32" t="s">
        <v>86</v>
      </c>
      <c r="B63" s="36" t="s">
        <v>146</v>
      </c>
      <c r="C63" s="98">
        <f>Totales!I64</f>
        <v>0</v>
      </c>
      <c r="D63" s="98">
        <f>Totales!J64</f>
        <v>0</v>
      </c>
      <c r="E63" s="98">
        <f>Totales!K64</f>
        <v>0</v>
      </c>
      <c r="F63" s="98">
        <f>Totales!L64</f>
        <v>0</v>
      </c>
      <c r="G63" s="98">
        <f>Totales!M64</f>
        <v>0</v>
      </c>
      <c r="H63" s="98">
        <f>Totales!N64</f>
        <v>0</v>
      </c>
      <c r="I63" s="98">
        <f>Totales!O64</f>
        <v>0</v>
      </c>
      <c r="J63" s="98">
        <f>Totales!P64</f>
        <v>0</v>
      </c>
    </row>
    <row r="64" spans="1:10" ht="13.5" thickBot="1">
      <c r="A64" s="114" t="s">
        <v>134</v>
      </c>
      <c r="B64" s="115"/>
      <c r="C64" s="104">
        <f aca="true" t="shared" si="9" ref="C64:J64">C13+C17+C18+C19+C22+C23+C33+C39+C44+C47+C52+C53+C54+C55+C56+C60+C62+C63</f>
        <v>408</v>
      </c>
      <c r="D64" s="104">
        <f t="shared" si="9"/>
        <v>17</v>
      </c>
      <c r="E64" s="104">
        <f t="shared" si="9"/>
        <v>1</v>
      </c>
      <c r="F64" s="104">
        <f t="shared" si="9"/>
        <v>508</v>
      </c>
      <c r="G64" s="104">
        <f t="shared" si="9"/>
        <v>68</v>
      </c>
      <c r="H64" s="104">
        <f t="shared" si="9"/>
        <v>185</v>
      </c>
      <c r="I64" s="104">
        <f t="shared" si="9"/>
        <v>1753</v>
      </c>
      <c r="J64" s="104">
        <f t="shared" si="9"/>
        <v>3448</v>
      </c>
    </row>
  </sheetData>
  <sheetProtection/>
  <mergeCells count="1">
    <mergeCell ref="A64:B6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E64"/>
  <sheetViews>
    <sheetView tabSelected="1" zoomScalePageLayoutView="0" workbookViewId="0" topLeftCell="A25">
      <selection activeCell="A2" sqref="A2:E64"/>
    </sheetView>
  </sheetViews>
  <sheetFormatPr defaultColWidth="11.421875" defaultRowHeight="12" customHeight="1"/>
  <cols>
    <col min="1" max="1" width="13.421875" style="0" customWidth="1"/>
    <col min="2" max="2" width="27.57421875" style="0" customWidth="1"/>
    <col min="3" max="3" width="20.421875" style="0" customWidth="1"/>
    <col min="4" max="4" width="18.00390625" style="0" customWidth="1"/>
    <col min="5" max="5" width="21.140625" style="0" customWidth="1"/>
  </cols>
  <sheetData>
    <row r="2" ht="20.25">
      <c r="B2" s="5" t="s">
        <v>17</v>
      </c>
    </row>
    <row r="4" spans="1:5" ht="60.75" thickBot="1">
      <c r="A4" s="106" t="s">
        <v>129</v>
      </c>
      <c r="B4" s="106" t="s">
        <v>130</v>
      </c>
      <c r="C4" s="106" t="s">
        <v>11</v>
      </c>
      <c r="D4" s="106" t="s">
        <v>12</v>
      </c>
      <c r="E4" s="106" t="s">
        <v>2</v>
      </c>
    </row>
    <row r="5" spans="1:5" ht="12" customHeight="1">
      <c r="A5" s="28"/>
      <c r="B5" s="34" t="s">
        <v>147</v>
      </c>
      <c r="C5" s="26">
        <f>Totales!Q3</f>
        <v>1229</v>
      </c>
      <c r="D5" s="26">
        <f>Totales!R3</f>
        <v>24</v>
      </c>
      <c r="E5" s="26">
        <f>Totales!S3</f>
        <v>1572</v>
      </c>
    </row>
    <row r="6" spans="1:5" ht="12" customHeight="1">
      <c r="A6" s="28"/>
      <c r="B6" s="35" t="s">
        <v>148</v>
      </c>
      <c r="C6" s="27">
        <f>Totales!Q4</f>
        <v>0</v>
      </c>
      <c r="D6" s="27">
        <f>Totales!R4</f>
        <v>0</v>
      </c>
      <c r="E6" s="27">
        <f>Totales!S4</f>
        <v>654</v>
      </c>
    </row>
    <row r="7" spans="1:5" ht="12" customHeight="1">
      <c r="A7" s="28"/>
      <c r="B7" s="35" t="s">
        <v>149</v>
      </c>
      <c r="C7" s="27">
        <f>Totales!Q5</f>
        <v>577</v>
      </c>
      <c r="D7" s="27">
        <f>Totales!R5</f>
        <v>13</v>
      </c>
      <c r="E7" s="27">
        <f>Totales!S5</f>
        <v>516</v>
      </c>
    </row>
    <row r="8" spans="1:5" ht="12" customHeight="1">
      <c r="A8" s="29" t="s">
        <v>25</v>
      </c>
      <c r="B8" s="35" t="s">
        <v>150</v>
      </c>
      <c r="C8" s="27">
        <f>Totales!Q6</f>
        <v>1197</v>
      </c>
      <c r="D8" s="27">
        <f>Totales!R6</f>
        <v>1</v>
      </c>
      <c r="E8" s="27">
        <f>Totales!S6</f>
        <v>550</v>
      </c>
    </row>
    <row r="9" spans="1:5" ht="12" customHeight="1">
      <c r="A9" s="28"/>
      <c r="B9" s="35" t="s">
        <v>151</v>
      </c>
      <c r="C9" s="27">
        <f>Totales!Q7</f>
        <v>1346</v>
      </c>
      <c r="D9" s="27">
        <f>Totales!R7</f>
        <v>3</v>
      </c>
      <c r="E9" s="27">
        <f>Totales!S7</f>
        <v>0</v>
      </c>
    </row>
    <row r="10" spans="1:5" ht="12" customHeight="1">
      <c r="A10" s="28"/>
      <c r="B10" s="35" t="s">
        <v>152</v>
      </c>
      <c r="C10" s="27">
        <f>Totales!Q8</f>
        <v>616</v>
      </c>
      <c r="D10" s="27">
        <f>Totales!R8</f>
        <v>26</v>
      </c>
      <c r="E10" s="27">
        <f>Totales!S8</f>
        <v>1187</v>
      </c>
    </row>
    <row r="11" spans="1:5" ht="12" customHeight="1">
      <c r="A11" s="28"/>
      <c r="B11" s="35" t="s">
        <v>153</v>
      </c>
      <c r="C11" s="27">
        <f>Totales!Q9</f>
        <v>1353</v>
      </c>
      <c r="D11" s="27">
        <f>Totales!R9</f>
        <v>28</v>
      </c>
      <c r="E11" s="27">
        <f>Totales!S9</f>
        <v>1381</v>
      </c>
    </row>
    <row r="12" spans="1:5" ht="12" customHeight="1">
      <c r="A12" s="28"/>
      <c r="B12" s="35" t="s">
        <v>154</v>
      </c>
      <c r="C12" s="27">
        <f>Totales!Q10</f>
        <v>881</v>
      </c>
      <c r="D12" s="27">
        <f>Totales!R10</f>
        <v>51</v>
      </c>
      <c r="E12" s="27">
        <f>Totales!S10</f>
        <v>453</v>
      </c>
    </row>
    <row r="13" spans="1:5" ht="12" customHeight="1">
      <c r="A13" s="30"/>
      <c r="B13" s="91" t="s">
        <v>186</v>
      </c>
      <c r="C13" s="98">
        <f>SUM(C5:C12)</f>
        <v>7199</v>
      </c>
      <c r="D13" s="98">
        <f>SUM(D5:D12)</f>
        <v>146</v>
      </c>
      <c r="E13" s="98">
        <f>SUM(E5:E12)</f>
        <v>6313</v>
      </c>
    </row>
    <row r="14" spans="1:5" ht="12" customHeight="1">
      <c r="A14" s="28"/>
      <c r="B14" s="35" t="s">
        <v>155</v>
      </c>
      <c r="C14" s="27">
        <f>Totales!Q12</f>
        <v>239</v>
      </c>
      <c r="D14" s="27">
        <f>Totales!R12</f>
        <v>86</v>
      </c>
      <c r="E14" s="27">
        <f>Totales!S12</f>
        <v>386</v>
      </c>
    </row>
    <row r="15" spans="1:5" ht="12" customHeight="1">
      <c r="A15" s="29" t="s">
        <v>97</v>
      </c>
      <c r="B15" s="35" t="s">
        <v>156</v>
      </c>
      <c r="C15" s="27">
        <f>Totales!Q13</f>
        <v>85</v>
      </c>
      <c r="D15" s="27">
        <f>Totales!R13</f>
        <v>0</v>
      </c>
      <c r="E15" s="27">
        <f>Totales!S13</f>
        <v>59</v>
      </c>
    </row>
    <row r="16" spans="1:5" ht="12" customHeight="1">
      <c r="A16" s="28"/>
      <c r="B16" s="35" t="s">
        <v>157</v>
      </c>
      <c r="C16" s="27">
        <f>Totales!Q14</f>
        <v>1409</v>
      </c>
      <c r="D16" s="27">
        <f>Totales!R14</f>
        <v>9</v>
      </c>
      <c r="E16" s="27">
        <f>Totales!S14</f>
        <v>0</v>
      </c>
    </row>
    <row r="17" spans="1:5" ht="12" customHeight="1">
      <c r="A17" s="110"/>
      <c r="B17" s="111" t="s">
        <v>186</v>
      </c>
      <c r="C17" s="112">
        <f>SUM(C14:C16)</f>
        <v>1733</v>
      </c>
      <c r="D17" s="112">
        <f>SUM(D14:D16)</f>
        <v>95</v>
      </c>
      <c r="E17" s="113">
        <f>SUM(E14:E16)</f>
        <v>445</v>
      </c>
    </row>
    <row r="18" spans="1:5" ht="12" customHeight="1">
      <c r="A18" s="31" t="s">
        <v>36</v>
      </c>
      <c r="B18" s="38" t="s">
        <v>158</v>
      </c>
      <c r="C18" s="103">
        <f>Totales!Q16</f>
        <v>658</v>
      </c>
      <c r="D18" s="103">
        <f>Totales!R16</f>
        <v>14</v>
      </c>
      <c r="E18" s="103">
        <f>Totales!S16</f>
        <v>639</v>
      </c>
    </row>
    <row r="19" spans="1:5" ht="12" customHeight="1">
      <c r="A19" s="31" t="s">
        <v>38</v>
      </c>
      <c r="B19" s="38" t="s">
        <v>140</v>
      </c>
      <c r="C19" s="103">
        <f>Totales!Q17</f>
        <v>245</v>
      </c>
      <c r="D19" s="103">
        <f>Totales!R17</f>
        <v>5</v>
      </c>
      <c r="E19" s="103">
        <f>Totales!S17</f>
        <v>281</v>
      </c>
    </row>
    <row r="20" spans="1:5" ht="12" customHeight="1">
      <c r="A20" s="28"/>
      <c r="B20" s="35" t="s">
        <v>138</v>
      </c>
      <c r="C20" s="27">
        <f>Totales!Q18</f>
        <v>563</v>
      </c>
      <c r="D20" s="27">
        <f>Totales!R18</f>
        <v>3</v>
      </c>
      <c r="E20" s="27">
        <f>Totales!S18</f>
        <v>670</v>
      </c>
    </row>
    <row r="21" spans="1:5" ht="12" customHeight="1">
      <c r="A21" s="29" t="s">
        <v>100</v>
      </c>
      <c r="B21" s="35" t="s">
        <v>141</v>
      </c>
      <c r="C21" s="27">
        <f>Totales!Q19</f>
        <v>1074</v>
      </c>
      <c r="D21" s="27">
        <f>Totales!R19</f>
        <v>1</v>
      </c>
      <c r="E21" s="27">
        <f>Totales!S19</f>
        <v>586</v>
      </c>
    </row>
    <row r="22" spans="1:5" ht="12" customHeight="1">
      <c r="A22" s="33"/>
      <c r="B22" s="91" t="s">
        <v>186</v>
      </c>
      <c r="C22" s="98">
        <f>SUM(C20:C21)</f>
        <v>1637</v>
      </c>
      <c r="D22" s="98">
        <f>SUM(D20:D21)</f>
        <v>4</v>
      </c>
      <c r="E22" s="98">
        <f>SUM(E20:E21)</f>
        <v>1256</v>
      </c>
    </row>
    <row r="23" spans="1:5" ht="12" customHeight="1" thickBot="1">
      <c r="A23" s="32" t="s">
        <v>42</v>
      </c>
      <c r="B23" s="105" t="s">
        <v>159</v>
      </c>
      <c r="C23" s="102">
        <f>Totales!Q21</f>
        <v>0</v>
      </c>
      <c r="D23" s="102">
        <f>Totales!R21</f>
        <v>0</v>
      </c>
      <c r="E23" s="102">
        <f>Totales!S21</f>
        <v>1131</v>
      </c>
    </row>
    <row r="24" spans="1:5" ht="12" customHeight="1">
      <c r="A24" s="28"/>
      <c r="B24" s="35" t="s">
        <v>160</v>
      </c>
      <c r="C24" s="26">
        <f>Totales!Q22</f>
        <v>383</v>
      </c>
      <c r="D24" s="26">
        <f>Totales!R22</f>
        <v>18</v>
      </c>
      <c r="E24" s="26">
        <f>Totales!S22</f>
        <v>209</v>
      </c>
    </row>
    <row r="25" spans="1:5" ht="12" customHeight="1">
      <c r="A25" s="28"/>
      <c r="B25" s="35" t="s">
        <v>161</v>
      </c>
      <c r="C25" s="27">
        <f>Totales!Q23</f>
        <v>444</v>
      </c>
      <c r="D25" s="27">
        <f>Totales!R23</f>
        <v>17</v>
      </c>
      <c r="E25" s="27">
        <f>Totales!S23</f>
        <v>382</v>
      </c>
    </row>
    <row r="26" spans="1:5" ht="12" customHeight="1">
      <c r="A26" s="28"/>
      <c r="B26" s="35" t="s">
        <v>162</v>
      </c>
      <c r="C26" s="27">
        <f>Totales!Q24</f>
        <v>0</v>
      </c>
      <c r="D26" s="27">
        <f>Totales!R24</f>
        <v>0</v>
      </c>
      <c r="E26" s="27">
        <f>Totales!S24</f>
        <v>0</v>
      </c>
    </row>
    <row r="27" spans="1:5" ht="12" customHeight="1">
      <c r="A27" s="29" t="s">
        <v>131</v>
      </c>
      <c r="B27" s="35" t="s">
        <v>163</v>
      </c>
      <c r="C27" s="27">
        <f>Totales!Q25</f>
        <v>107</v>
      </c>
      <c r="D27" s="27">
        <f>Totales!R25</f>
        <v>2</v>
      </c>
      <c r="E27" s="27">
        <f>Totales!S25</f>
        <v>123</v>
      </c>
    </row>
    <row r="28" spans="1:5" ht="12" customHeight="1">
      <c r="A28" s="28"/>
      <c r="B28" s="35" t="s">
        <v>164</v>
      </c>
      <c r="C28" s="27">
        <f>Totales!Q26</f>
        <v>1265</v>
      </c>
      <c r="D28" s="27">
        <f>Totales!R26</f>
        <v>8</v>
      </c>
      <c r="E28" s="27">
        <f>Totales!S26</f>
        <v>462</v>
      </c>
    </row>
    <row r="29" spans="1:5" ht="12" customHeight="1">
      <c r="A29" s="28"/>
      <c r="B29" s="35" t="s">
        <v>165</v>
      </c>
      <c r="C29" s="27">
        <f>Totales!Q27</f>
        <v>182</v>
      </c>
      <c r="D29" s="27">
        <f>Totales!R27</f>
        <v>1</v>
      </c>
      <c r="E29" s="27">
        <f>Totales!S27</f>
        <v>180</v>
      </c>
    </row>
    <row r="30" spans="1:5" ht="12" customHeight="1">
      <c r="A30" s="28"/>
      <c r="B30" s="35" t="s">
        <v>166</v>
      </c>
      <c r="C30" s="27">
        <f>Totales!Q28</f>
        <v>24</v>
      </c>
      <c r="D30" s="27">
        <f>Totales!R28</f>
        <v>10</v>
      </c>
      <c r="E30" s="27">
        <f>Totales!S28</f>
        <v>36</v>
      </c>
    </row>
    <row r="31" spans="1:5" ht="12" customHeight="1">
      <c r="A31" s="28"/>
      <c r="B31" s="35" t="s">
        <v>167</v>
      </c>
      <c r="C31" s="27">
        <f>Totales!Q29</f>
        <v>687</v>
      </c>
      <c r="D31" s="27">
        <f>Totales!R29</f>
        <v>14</v>
      </c>
      <c r="E31" s="27">
        <f>Totales!S29</f>
        <v>801</v>
      </c>
    </row>
    <row r="32" spans="1:5" ht="12" customHeight="1">
      <c r="A32" s="28"/>
      <c r="B32" s="35" t="s">
        <v>168</v>
      </c>
      <c r="C32" s="27">
        <f>Totales!Q30</f>
        <v>257</v>
      </c>
      <c r="D32" s="27">
        <f>Totales!R30</f>
        <v>2</v>
      </c>
      <c r="E32" s="27">
        <f>Totales!S30</f>
        <v>414</v>
      </c>
    </row>
    <row r="33" spans="1:5" ht="12" customHeight="1">
      <c r="A33" s="30"/>
      <c r="B33" s="91" t="s">
        <v>186</v>
      </c>
      <c r="C33" s="98">
        <f>SUM(C24:C32)</f>
        <v>3349</v>
      </c>
      <c r="D33" s="98">
        <f>SUM(D24:D32)</f>
        <v>72</v>
      </c>
      <c r="E33" s="98">
        <f>SUM(E24:E32)</f>
        <v>2607</v>
      </c>
    </row>
    <row r="34" spans="1:5" ht="12" customHeight="1">
      <c r="A34" s="28"/>
      <c r="B34" s="35" t="s">
        <v>169</v>
      </c>
      <c r="C34" s="27">
        <f>Totales!Q32</f>
        <v>161</v>
      </c>
      <c r="D34" s="27">
        <f>Totales!R32</f>
        <v>12</v>
      </c>
      <c r="E34" s="27">
        <f>Totales!S32</f>
        <v>147</v>
      </c>
    </row>
    <row r="35" spans="1:5" ht="12" customHeight="1">
      <c r="A35" s="28"/>
      <c r="B35" s="35" t="s">
        <v>170</v>
      </c>
      <c r="C35" s="27">
        <f>Totales!Q33</f>
        <v>376</v>
      </c>
      <c r="D35" s="27">
        <f>Totales!R33</f>
        <v>137</v>
      </c>
      <c r="E35" s="27">
        <f>Totales!S33</f>
        <v>513</v>
      </c>
    </row>
    <row r="36" spans="1:5" ht="12" customHeight="1">
      <c r="A36" s="29" t="s">
        <v>132</v>
      </c>
      <c r="B36" s="35" t="s">
        <v>171</v>
      </c>
      <c r="C36" s="27">
        <f>Totales!Q34</f>
        <v>231</v>
      </c>
      <c r="D36" s="27">
        <f>Totales!R34</f>
        <v>14</v>
      </c>
      <c r="E36" s="27">
        <f>Totales!S34</f>
        <v>145</v>
      </c>
    </row>
    <row r="37" spans="1:5" ht="12" customHeight="1">
      <c r="A37" s="28"/>
      <c r="B37" s="35" t="s">
        <v>172</v>
      </c>
      <c r="C37" s="27">
        <f>Totales!Q35</f>
        <v>171</v>
      </c>
      <c r="D37" s="27">
        <f>Totales!R35</f>
        <v>0</v>
      </c>
      <c r="E37" s="27">
        <f>Totales!S35</f>
        <v>716</v>
      </c>
    </row>
    <row r="38" spans="1:5" ht="12" customHeight="1">
      <c r="A38" s="28"/>
      <c r="B38" s="35" t="s">
        <v>173</v>
      </c>
      <c r="C38" s="27">
        <f>Totales!Q36</f>
        <v>379</v>
      </c>
      <c r="D38" s="27">
        <f>Totales!R36</f>
        <v>1</v>
      </c>
      <c r="E38" s="27">
        <f>Totales!S36</f>
        <v>380</v>
      </c>
    </row>
    <row r="39" spans="1:5" ht="12" customHeight="1">
      <c r="A39" s="30"/>
      <c r="B39" s="91" t="s">
        <v>186</v>
      </c>
      <c r="C39" s="98">
        <f>SUM(C34:C38)</f>
        <v>1318</v>
      </c>
      <c r="D39" s="98">
        <f>SUM(D34:D38)</f>
        <v>164</v>
      </c>
      <c r="E39" s="98">
        <f>SUM(E34:E38)</f>
        <v>1901</v>
      </c>
    </row>
    <row r="40" spans="1:5" ht="12" customHeight="1">
      <c r="A40" s="28"/>
      <c r="B40" s="35" t="s">
        <v>174</v>
      </c>
      <c r="C40" s="27">
        <f>Totales!Q38</f>
        <v>2590</v>
      </c>
      <c r="D40" s="27">
        <f>Totales!R38</f>
        <v>5</v>
      </c>
      <c r="E40" s="27">
        <f>Totales!S38</f>
        <v>1465</v>
      </c>
    </row>
    <row r="41" spans="1:5" ht="12" customHeight="1">
      <c r="A41" s="29" t="s">
        <v>102</v>
      </c>
      <c r="B41" s="35" t="s">
        <v>175</v>
      </c>
      <c r="C41" s="27">
        <f>Totales!Q39</f>
        <v>350</v>
      </c>
      <c r="D41" s="27">
        <f>Totales!R39</f>
        <v>0</v>
      </c>
      <c r="E41" s="27">
        <f>Totales!S39</f>
        <v>172</v>
      </c>
    </row>
    <row r="42" spans="1:5" ht="12" customHeight="1">
      <c r="A42" s="28"/>
      <c r="B42" s="35" t="s">
        <v>177</v>
      </c>
      <c r="C42" s="27">
        <f>Totales!Q40</f>
        <v>127</v>
      </c>
      <c r="D42" s="27">
        <f>Totales!R40</f>
        <v>0</v>
      </c>
      <c r="E42" s="27">
        <f>Totales!S40</f>
        <v>23</v>
      </c>
    </row>
    <row r="43" spans="1:5" ht="12" customHeight="1">
      <c r="A43" s="28"/>
      <c r="B43" s="35" t="s">
        <v>176</v>
      </c>
      <c r="C43" s="27">
        <f>Totales!Q41</f>
        <v>261</v>
      </c>
      <c r="D43" s="27">
        <f>Totales!R41</f>
        <v>0</v>
      </c>
      <c r="E43" s="27">
        <f>Totales!S41</f>
        <v>98</v>
      </c>
    </row>
    <row r="44" spans="1:5" ht="12" customHeight="1">
      <c r="A44" s="30"/>
      <c r="B44" s="91" t="s">
        <v>186</v>
      </c>
      <c r="C44" s="98">
        <f>SUM(C40:C43)</f>
        <v>3328</v>
      </c>
      <c r="D44" s="98">
        <f>SUM(D40:D43)</f>
        <v>5</v>
      </c>
      <c r="E44" s="98">
        <f>SUM(E40:E43)</f>
        <v>1758</v>
      </c>
    </row>
    <row r="45" spans="1:5" ht="12" customHeight="1">
      <c r="A45" s="28"/>
      <c r="B45" s="35" t="s">
        <v>178</v>
      </c>
      <c r="C45" s="27">
        <f>Totales!Q43</f>
        <v>530</v>
      </c>
      <c r="D45" s="27">
        <f>Totales!R43</f>
        <v>84</v>
      </c>
      <c r="E45" s="27">
        <f>Totales!S43</f>
        <v>629</v>
      </c>
    </row>
    <row r="46" spans="1:5" ht="12" customHeight="1">
      <c r="A46" s="29" t="s">
        <v>103</v>
      </c>
      <c r="B46" s="35" t="s">
        <v>179</v>
      </c>
      <c r="C46" s="27">
        <f>Totales!Q44</f>
        <v>293</v>
      </c>
      <c r="D46" s="27">
        <f>Totales!R44</f>
        <v>36</v>
      </c>
      <c r="E46" s="27">
        <f>Totales!S44</f>
        <v>412</v>
      </c>
    </row>
    <row r="47" spans="1:5" ht="12" customHeight="1">
      <c r="A47" s="33"/>
      <c r="B47" s="91" t="s">
        <v>186</v>
      </c>
      <c r="C47" s="98">
        <f>SUM(C45:C46)</f>
        <v>823</v>
      </c>
      <c r="D47" s="98">
        <f>SUM(D45:D46)</f>
        <v>120</v>
      </c>
      <c r="E47" s="98">
        <f>SUM(E45:E46)</f>
        <v>1041</v>
      </c>
    </row>
    <row r="48" spans="1:5" ht="12" customHeight="1">
      <c r="A48" s="28"/>
      <c r="B48" s="35" t="s">
        <v>15</v>
      </c>
      <c r="C48" s="27">
        <f>Totales!Q46</f>
        <v>534</v>
      </c>
      <c r="D48" s="27">
        <f>Totales!R46</f>
        <v>22</v>
      </c>
      <c r="E48" s="27">
        <f>Totales!S46</f>
        <v>1045</v>
      </c>
    </row>
    <row r="49" spans="1:5" ht="12" customHeight="1">
      <c r="A49" s="28"/>
      <c r="B49" s="35" t="s">
        <v>180</v>
      </c>
      <c r="C49" s="27">
        <f>Totales!Q47</f>
        <v>205</v>
      </c>
      <c r="D49" s="27">
        <f>Totales!R47</f>
        <v>14</v>
      </c>
      <c r="E49" s="27">
        <f>Totales!S47</f>
        <v>244</v>
      </c>
    </row>
    <row r="50" spans="1:5" ht="12" customHeight="1">
      <c r="A50" s="29" t="s">
        <v>104</v>
      </c>
      <c r="B50" s="35" t="s">
        <v>181</v>
      </c>
      <c r="C50" s="27">
        <f>Totales!Q48</f>
        <v>187</v>
      </c>
      <c r="D50" s="27">
        <f>Totales!R48</f>
        <v>17</v>
      </c>
      <c r="E50" s="27">
        <f>Totales!S48</f>
        <v>221</v>
      </c>
    </row>
    <row r="51" spans="1:5" ht="12" customHeight="1">
      <c r="A51" s="28"/>
      <c r="B51" s="35" t="s">
        <v>182</v>
      </c>
      <c r="C51" s="27">
        <f>Totales!Q49</f>
        <v>2644</v>
      </c>
      <c r="D51" s="27">
        <f>Totales!R49</f>
        <v>35</v>
      </c>
      <c r="E51" s="27">
        <f>Totales!S49</f>
        <v>2803</v>
      </c>
    </row>
    <row r="52" spans="1:5" ht="12" customHeight="1">
      <c r="A52" s="30"/>
      <c r="B52" s="91" t="s">
        <v>186</v>
      </c>
      <c r="C52" s="98">
        <f>SUM(C48:C51)</f>
        <v>3570</v>
      </c>
      <c r="D52" s="98">
        <f>SUM(D48:D51)</f>
        <v>88</v>
      </c>
      <c r="E52" s="98">
        <f>SUM(E48:E51)</f>
        <v>4313</v>
      </c>
    </row>
    <row r="53" spans="1:5" ht="12" customHeight="1">
      <c r="A53" s="31" t="s">
        <v>72</v>
      </c>
      <c r="B53" s="38" t="s">
        <v>183</v>
      </c>
      <c r="C53" s="98">
        <f>Totales!Q51</f>
        <v>4979</v>
      </c>
      <c r="D53" s="98">
        <f>Totales!R51</f>
        <v>0</v>
      </c>
      <c r="E53" s="98">
        <f>Totales!S51</f>
        <v>3141</v>
      </c>
    </row>
    <row r="54" spans="1:5" ht="12" customHeight="1">
      <c r="A54" s="31" t="s">
        <v>73</v>
      </c>
      <c r="B54" s="38" t="s">
        <v>184</v>
      </c>
      <c r="C54" s="98">
        <f>Totales!Q52</f>
        <v>326</v>
      </c>
      <c r="D54" s="98">
        <f>Totales!R52</f>
        <v>23</v>
      </c>
      <c r="E54" s="98">
        <f>Totales!S52</f>
        <v>349</v>
      </c>
    </row>
    <row r="55" spans="1:5" ht="12" customHeight="1">
      <c r="A55" s="31" t="s">
        <v>74</v>
      </c>
      <c r="B55" s="38" t="s">
        <v>185</v>
      </c>
      <c r="C55" s="98">
        <f>Totales!Q53</f>
        <v>517</v>
      </c>
      <c r="D55" s="98">
        <f>Totales!R53</f>
        <v>0</v>
      </c>
      <c r="E55" s="98">
        <f>Totales!S53</f>
        <v>390</v>
      </c>
    </row>
    <row r="56" spans="1:5" ht="12" customHeight="1">
      <c r="A56" s="31" t="s">
        <v>76</v>
      </c>
      <c r="B56" s="38" t="s">
        <v>139</v>
      </c>
      <c r="C56" s="102">
        <f>Totales!Q54</f>
        <v>418</v>
      </c>
      <c r="D56" s="102">
        <f>Totales!R54</f>
        <v>10</v>
      </c>
      <c r="E56" s="102">
        <f>Totales!S54</f>
        <v>511</v>
      </c>
    </row>
    <row r="57" spans="1:5" ht="12" customHeight="1">
      <c r="A57" s="28"/>
      <c r="B57" s="35" t="s">
        <v>142</v>
      </c>
      <c r="C57" s="26">
        <f>Totales!Q55</f>
        <v>1726</v>
      </c>
      <c r="D57" s="26">
        <f>Totales!R55</f>
        <v>0</v>
      </c>
      <c r="E57" s="26">
        <f>Totales!S55</f>
        <v>1529</v>
      </c>
    </row>
    <row r="58" spans="1:5" ht="12" customHeight="1">
      <c r="A58" s="29" t="s">
        <v>78</v>
      </c>
      <c r="B58" s="35" t="s">
        <v>143</v>
      </c>
      <c r="C58" s="27">
        <f>Totales!Q56</f>
        <v>284</v>
      </c>
      <c r="D58" s="27">
        <f>Totales!R56</f>
        <v>2</v>
      </c>
      <c r="E58" s="27">
        <f>Totales!S56</f>
        <v>260</v>
      </c>
    </row>
    <row r="59" spans="1:5" ht="12" customHeight="1">
      <c r="A59" s="28"/>
      <c r="B59" s="35" t="s">
        <v>144</v>
      </c>
      <c r="C59" s="27">
        <f>Totales!Q57</f>
        <v>4713</v>
      </c>
      <c r="D59" s="27">
        <f>Totales!R57</f>
        <v>10</v>
      </c>
      <c r="E59" s="27">
        <f>Totales!S57</f>
        <v>1012</v>
      </c>
    </row>
    <row r="60" spans="1:5" ht="12" customHeight="1">
      <c r="A60" s="30"/>
      <c r="B60" s="91" t="s">
        <v>186</v>
      </c>
      <c r="C60" s="98">
        <f>SUM(C57:C59)</f>
        <v>6723</v>
      </c>
      <c r="D60" s="98">
        <f>SUM(D57:D59)</f>
        <v>12</v>
      </c>
      <c r="E60" s="98">
        <f>SUM(E57:E59)</f>
        <v>2801</v>
      </c>
    </row>
    <row r="61" spans="1:5" ht="12" customHeight="1">
      <c r="A61" s="29" t="s">
        <v>133</v>
      </c>
      <c r="B61" s="35"/>
      <c r="C61" s="103">
        <v>571</v>
      </c>
      <c r="D61" s="103">
        <v>6</v>
      </c>
      <c r="E61" s="103">
        <v>560</v>
      </c>
    </row>
    <row r="62" spans="1:5" ht="12" customHeight="1">
      <c r="A62" s="31" t="s">
        <v>85</v>
      </c>
      <c r="B62" s="38" t="s">
        <v>145</v>
      </c>
      <c r="C62" s="98">
        <f>Totales!Q63</f>
        <v>407</v>
      </c>
      <c r="D62" s="98">
        <f>Totales!R63</f>
        <v>0</v>
      </c>
      <c r="E62" s="98">
        <f>Totales!S63</f>
        <v>162</v>
      </c>
    </row>
    <row r="63" spans="1:5" ht="12" customHeight="1" thickBot="1">
      <c r="A63" s="32" t="s">
        <v>86</v>
      </c>
      <c r="B63" s="36" t="s">
        <v>146</v>
      </c>
      <c r="C63" s="98">
        <f>Totales!Q64</f>
        <v>41</v>
      </c>
      <c r="D63" s="98">
        <f>Totales!R64</f>
        <v>0</v>
      </c>
      <c r="E63" s="98">
        <f>Totales!S64</f>
        <v>48</v>
      </c>
    </row>
    <row r="64" spans="1:5" ht="12" customHeight="1" thickBot="1">
      <c r="A64" s="114" t="s">
        <v>134</v>
      </c>
      <c r="B64" s="115"/>
      <c r="C64" s="104">
        <f>C13+C17+C18+C19+C22+C23+C33+C39+C44+C47+C52+C53+C54+C55+C56+C60+C61+C62+C63</f>
        <v>37842</v>
      </c>
      <c r="D64" s="104">
        <f>D13+D17+D18+D19+D22+D23+D33+D39+D44+D47+D52+D53+D54+D55+D56+D60+D61+D62+D63</f>
        <v>764</v>
      </c>
      <c r="E64" s="104">
        <f>E13+E17+E18+E19+E22+E23+E33+E39+E44+E47+E52+E53+E54+E55+E56+E60+E61+E62+E63</f>
        <v>29647</v>
      </c>
    </row>
  </sheetData>
  <sheetProtection/>
  <mergeCells count="1">
    <mergeCell ref="A64:B6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B25"/>
  <sheetViews>
    <sheetView zoomScalePageLayoutView="0" workbookViewId="0" topLeftCell="A16">
      <selection activeCell="E35" sqref="E35"/>
    </sheetView>
  </sheetViews>
  <sheetFormatPr defaultColWidth="11.421875" defaultRowHeight="24.75" customHeight="1"/>
  <cols>
    <col min="1" max="1" width="26.57421875" style="1" customWidth="1"/>
    <col min="2" max="2" width="20.421875" style="1" customWidth="1"/>
    <col min="3" max="4" width="11.421875" style="1" customWidth="1"/>
    <col min="5" max="16384" width="11.421875" style="1" customWidth="1"/>
  </cols>
  <sheetData>
    <row r="2" ht="24.75" customHeight="1">
      <c r="A2" s="5" t="s">
        <v>95</v>
      </c>
    </row>
    <row r="4" spans="1:2" ht="24.75" customHeight="1">
      <c r="A4" s="2" t="s">
        <v>96</v>
      </c>
      <c r="B4" s="2" t="s">
        <v>13</v>
      </c>
    </row>
    <row r="5" spans="1:2" ht="24.75" customHeight="1">
      <c r="A5" s="11" t="s">
        <v>25</v>
      </c>
      <c r="B5" s="12">
        <f>Totales!C11</f>
        <v>826358</v>
      </c>
    </row>
    <row r="6" spans="1:2" ht="24.75" customHeight="1">
      <c r="A6" s="11" t="s">
        <v>97</v>
      </c>
      <c r="B6" s="12">
        <f>Totales!C15</f>
        <v>294846</v>
      </c>
    </row>
    <row r="7" spans="1:2" ht="24.75" customHeight="1">
      <c r="A7" s="11" t="s">
        <v>98</v>
      </c>
      <c r="B7" s="12">
        <f>Totales!C16</f>
        <v>99331</v>
      </c>
    </row>
    <row r="8" spans="1:2" ht="24.75" customHeight="1">
      <c r="A8" s="11" t="s">
        <v>99</v>
      </c>
      <c r="B8" s="12">
        <f>Totales!C17</f>
        <v>173176</v>
      </c>
    </row>
    <row r="9" spans="1:2" ht="24.75" customHeight="1">
      <c r="A9" s="11" t="s">
        <v>100</v>
      </c>
      <c r="B9" s="12">
        <f>Totales!C20</f>
        <v>453093</v>
      </c>
    </row>
    <row r="10" spans="1:2" ht="24.75" customHeight="1">
      <c r="A10" s="11" t="s">
        <v>42</v>
      </c>
      <c r="B10" s="12">
        <f>Totales!C21</f>
        <v>131390</v>
      </c>
    </row>
    <row r="11" spans="1:2" ht="24.75" customHeight="1">
      <c r="A11" s="11" t="s">
        <v>46</v>
      </c>
      <c r="B11" s="12">
        <f>Totales!C31</f>
        <v>401853</v>
      </c>
    </row>
    <row r="12" spans="1:2" ht="24.75" customHeight="1">
      <c r="A12" s="11" t="s">
        <v>101</v>
      </c>
      <c r="B12" s="12">
        <f>Totales!C37</f>
        <v>272439</v>
      </c>
    </row>
    <row r="13" spans="1:2" ht="24.75" customHeight="1">
      <c r="A13" s="11" t="s">
        <v>102</v>
      </c>
      <c r="B13" s="12">
        <f>Totales!C42</f>
        <v>798270</v>
      </c>
    </row>
    <row r="14" spans="1:2" ht="24.75" customHeight="1">
      <c r="A14" s="11" t="s">
        <v>103</v>
      </c>
      <c r="B14" s="12">
        <f>Totales!C45</f>
        <v>90825</v>
      </c>
    </row>
    <row r="15" spans="1:2" ht="24.75" customHeight="1">
      <c r="A15" s="11" t="s">
        <v>104</v>
      </c>
      <c r="B15" s="12">
        <f>Totales!C50</f>
        <v>216761</v>
      </c>
    </row>
    <row r="16" spans="1:2" ht="24.75" customHeight="1">
      <c r="A16" s="11" t="s">
        <v>105</v>
      </c>
      <c r="B16" s="12">
        <f>Totales!C51</f>
        <v>1410087</v>
      </c>
    </row>
    <row r="17" spans="1:2" ht="24.75" customHeight="1">
      <c r="A17" s="11" t="s">
        <v>106</v>
      </c>
      <c r="B17" s="12">
        <f>Totales!C52</f>
        <v>46321</v>
      </c>
    </row>
    <row r="18" spans="1:2" ht="24.75" customHeight="1">
      <c r="A18" s="11" t="s">
        <v>107</v>
      </c>
      <c r="B18" s="12">
        <f>Totales!C53</f>
        <v>0</v>
      </c>
    </row>
    <row r="19" spans="1:2" ht="24.75" customHeight="1">
      <c r="A19" s="11" t="s">
        <v>108</v>
      </c>
      <c r="B19" s="12">
        <f>Totales!C54</f>
        <v>21044</v>
      </c>
    </row>
    <row r="20" spans="1:2" ht="24.75" customHeight="1">
      <c r="A20" s="11" t="s">
        <v>109</v>
      </c>
      <c r="B20" s="12">
        <f>Totales!C58</f>
        <v>1070940</v>
      </c>
    </row>
    <row r="21" spans="1:2" ht="24.75" customHeight="1">
      <c r="A21" s="11" t="s">
        <v>110</v>
      </c>
      <c r="B21" s="12">
        <f>Totales!C62</f>
        <v>0</v>
      </c>
    </row>
    <row r="22" spans="1:2" ht="24.75" customHeight="1">
      <c r="A22" s="11" t="s">
        <v>85</v>
      </c>
      <c r="B22" s="12">
        <f>Totales!C63</f>
        <v>1635882</v>
      </c>
    </row>
    <row r="23" spans="1:2" ht="24.75" customHeight="1">
      <c r="A23" s="11" t="s">
        <v>111</v>
      </c>
      <c r="B23" s="12">
        <f>Totales!C64</f>
        <v>15910</v>
      </c>
    </row>
    <row r="24" spans="1:2" ht="24.75" customHeight="1">
      <c r="A24" s="2" t="s">
        <v>0</v>
      </c>
      <c r="B24" s="12">
        <f>SUM(B5:B23)</f>
        <v>7958526</v>
      </c>
    </row>
    <row r="25" ht="24.75" customHeight="1">
      <c r="B25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D24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23.421875" style="0" customWidth="1"/>
    <col min="2" max="2" width="19.8515625" style="0" customWidth="1"/>
    <col min="3" max="3" width="14.140625" style="0" customWidth="1"/>
    <col min="4" max="4" width="14.00390625" style="0" customWidth="1"/>
  </cols>
  <sheetData>
    <row r="1" ht="24.75" customHeight="1"/>
    <row r="2" ht="24.75" customHeight="1">
      <c r="A2" s="5" t="s">
        <v>112</v>
      </c>
    </row>
    <row r="3" ht="24.75" customHeight="1"/>
    <row r="4" spans="1:4" s="3" customFormat="1" ht="57" customHeight="1">
      <c r="A4" s="2" t="s">
        <v>96</v>
      </c>
      <c r="B4" s="2" t="s">
        <v>14</v>
      </c>
      <c r="C4" s="2" t="s">
        <v>1</v>
      </c>
      <c r="D4" s="2" t="s">
        <v>2</v>
      </c>
    </row>
    <row r="5" spans="1:4" ht="24.75" customHeight="1">
      <c r="A5" s="11" t="s">
        <v>25</v>
      </c>
      <c r="B5" s="12">
        <f>Totales!D11</f>
        <v>392</v>
      </c>
      <c r="C5" s="12">
        <f>Totales!E11</f>
        <v>1</v>
      </c>
      <c r="D5" s="12">
        <f>Totales!F11</f>
        <v>83</v>
      </c>
    </row>
    <row r="6" spans="1:4" ht="24.75" customHeight="1">
      <c r="A6" s="11" t="s">
        <v>97</v>
      </c>
      <c r="B6" s="12">
        <f>Totales!D15</f>
        <v>181</v>
      </c>
      <c r="C6" s="12">
        <f>Totales!E15</f>
        <v>0</v>
      </c>
      <c r="D6" s="12">
        <f>Totales!F15</f>
        <v>1</v>
      </c>
    </row>
    <row r="7" spans="1:4" ht="24.75" customHeight="1">
      <c r="A7" s="11" t="s">
        <v>98</v>
      </c>
      <c r="B7" s="12">
        <f>Totales!D16</f>
        <v>148</v>
      </c>
      <c r="C7" s="12">
        <f>Totales!E16</f>
        <v>0</v>
      </c>
      <c r="D7" s="12">
        <f>Totales!F16</f>
        <v>60</v>
      </c>
    </row>
    <row r="8" spans="1:4" ht="24.75" customHeight="1">
      <c r="A8" s="11" t="s">
        <v>99</v>
      </c>
      <c r="B8" s="12">
        <f>Totales!D17</f>
        <v>13</v>
      </c>
      <c r="C8" s="12">
        <f>Totales!E17</f>
        <v>0</v>
      </c>
      <c r="D8" s="12">
        <f>Totales!F17</f>
        <v>5</v>
      </c>
    </row>
    <row r="9" spans="1:4" ht="24.75" customHeight="1">
      <c r="A9" s="11" t="s">
        <v>100</v>
      </c>
      <c r="B9" s="12">
        <f>Totales!D20</f>
        <v>6</v>
      </c>
      <c r="C9" s="12">
        <f>Totales!E20</f>
        <v>0</v>
      </c>
      <c r="D9" s="12">
        <f>Totales!F20</f>
        <v>200</v>
      </c>
    </row>
    <row r="10" spans="1:4" ht="24.75" customHeight="1">
      <c r="A10" s="11" t="s">
        <v>42</v>
      </c>
      <c r="B10" s="12">
        <f>Totales!D21</f>
        <v>0</v>
      </c>
      <c r="C10" s="12">
        <f>Totales!E21</f>
        <v>0</v>
      </c>
      <c r="D10" s="12">
        <f>Totales!F21</f>
        <v>0</v>
      </c>
    </row>
    <row r="11" spans="1:4" ht="24.75" customHeight="1">
      <c r="A11" s="11" t="s">
        <v>46</v>
      </c>
      <c r="B11" s="12">
        <f>Totales!D31</f>
        <v>15</v>
      </c>
      <c r="C11" s="12">
        <f>Totales!E31</f>
        <v>0</v>
      </c>
      <c r="D11" s="12">
        <f>Totales!F31</f>
        <v>4</v>
      </c>
    </row>
    <row r="12" spans="1:4" ht="24.75" customHeight="1">
      <c r="A12" s="11" t="s">
        <v>101</v>
      </c>
      <c r="B12" s="12">
        <f>Totales!D37</f>
        <v>122</v>
      </c>
      <c r="C12" s="12">
        <f>Totales!E37</f>
        <v>0</v>
      </c>
      <c r="D12" s="12">
        <f>Totales!F37</f>
        <v>134</v>
      </c>
    </row>
    <row r="13" spans="1:4" ht="24.75" customHeight="1">
      <c r="A13" s="11" t="s">
        <v>102</v>
      </c>
      <c r="B13" s="12">
        <f>Totales!D42</f>
        <v>563</v>
      </c>
      <c r="C13" s="12">
        <f>Totales!E42</f>
        <v>3</v>
      </c>
      <c r="D13" s="12">
        <f>Totales!F42</f>
        <v>17</v>
      </c>
    </row>
    <row r="14" spans="1:4" ht="24.75" customHeight="1">
      <c r="A14" s="11" t="s">
        <v>103</v>
      </c>
      <c r="B14" s="12">
        <f>Totales!D45</f>
        <v>6</v>
      </c>
      <c r="C14" s="12">
        <f>Totales!E45</f>
        <v>6</v>
      </c>
      <c r="D14" s="12">
        <f>Totales!F45</f>
        <v>0</v>
      </c>
    </row>
    <row r="15" spans="1:4" ht="24.75" customHeight="1">
      <c r="A15" s="11" t="s">
        <v>104</v>
      </c>
      <c r="B15" s="12">
        <f>Totales!D50</f>
        <v>37</v>
      </c>
      <c r="C15" s="12">
        <f>Totales!E50</f>
        <v>0</v>
      </c>
      <c r="D15" s="12">
        <f>Totales!F50</f>
        <v>26</v>
      </c>
    </row>
    <row r="16" spans="1:4" ht="24.75" customHeight="1">
      <c r="A16" s="11" t="s">
        <v>105</v>
      </c>
      <c r="B16" s="12">
        <f>Totales!D51</f>
        <v>61</v>
      </c>
      <c r="C16" s="12">
        <f>Totales!E51</f>
        <v>1056</v>
      </c>
      <c r="D16" s="12">
        <f>Totales!F51</f>
        <v>516</v>
      </c>
    </row>
    <row r="17" spans="1:4" ht="24.75" customHeight="1">
      <c r="A17" s="11" t="s">
        <v>106</v>
      </c>
      <c r="B17" s="12">
        <f>Totales!D52</f>
        <v>0</v>
      </c>
      <c r="C17" s="12">
        <f>Totales!E52</f>
        <v>2</v>
      </c>
      <c r="D17" s="12">
        <f>Totales!F52</f>
        <v>17</v>
      </c>
    </row>
    <row r="18" spans="1:4" ht="24.75" customHeight="1">
      <c r="A18" s="11" t="s">
        <v>107</v>
      </c>
      <c r="B18" s="12">
        <f>Totales!D53</f>
        <v>156</v>
      </c>
      <c r="C18" s="12">
        <f>Totales!E53</f>
        <v>0</v>
      </c>
      <c r="D18" s="12">
        <f>Totales!F53</f>
        <v>128</v>
      </c>
    </row>
    <row r="19" spans="1:4" ht="24.75" customHeight="1">
      <c r="A19" s="11" t="s">
        <v>108</v>
      </c>
      <c r="B19" s="12">
        <f>Totales!D54</f>
        <v>7</v>
      </c>
      <c r="C19" s="12">
        <f>Totales!E54</f>
        <v>0</v>
      </c>
      <c r="D19" s="12">
        <f>Totales!F54</f>
        <v>7</v>
      </c>
    </row>
    <row r="20" spans="1:4" ht="24.75" customHeight="1">
      <c r="A20" s="11" t="s">
        <v>109</v>
      </c>
      <c r="B20" s="12">
        <f>Totales!D58</f>
        <v>615</v>
      </c>
      <c r="C20" s="12">
        <f>Totales!E58</f>
        <v>1</v>
      </c>
      <c r="D20" s="12">
        <f>Totales!F58</f>
        <v>487</v>
      </c>
    </row>
    <row r="21" spans="1:4" ht="24.75" customHeight="1">
      <c r="A21" s="11" t="s">
        <v>110</v>
      </c>
      <c r="B21" s="12">
        <f>Totales!D62</f>
        <v>70</v>
      </c>
      <c r="C21" s="12">
        <f>Totales!E62</f>
        <v>0</v>
      </c>
      <c r="D21" s="12">
        <f>Totales!F62</f>
        <v>37</v>
      </c>
    </row>
    <row r="22" spans="1:4" ht="24.75" customHeight="1">
      <c r="A22" s="11" t="s">
        <v>85</v>
      </c>
      <c r="B22" s="12">
        <f>Totales!D63</f>
        <v>0</v>
      </c>
      <c r="C22" s="12">
        <f>Totales!E63</f>
        <v>0</v>
      </c>
      <c r="D22" s="12">
        <f>Totales!F63</f>
        <v>0</v>
      </c>
    </row>
    <row r="23" spans="1:4" ht="24.75" customHeight="1">
      <c r="A23" s="11" t="s">
        <v>111</v>
      </c>
      <c r="B23" s="12">
        <f>Totales!D64</f>
        <v>0</v>
      </c>
      <c r="C23" s="12">
        <f>Totales!E64</f>
        <v>0</v>
      </c>
      <c r="D23" s="12">
        <f>Totales!F64</f>
        <v>0</v>
      </c>
    </row>
    <row r="24" spans="1:4" ht="24.75" customHeight="1">
      <c r="A24" s="14" t="s">
        <v>0</v>
      </c>
      <c r="B24" s="8">
        <f>SUM(B5:B23)</f>
        <v>2392</v>
      </c>
      <c r="C24" s="8">
        <f>SUM(C5:C23)</f>
        <v>1069</v>
      </c>
      <c r="D24" s="8">
        <f>SUM(D5:D23)</f>
        <v>1722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C24"/>
  <sheetViews>
    <sheetView zoomScalePageLayoutView="0" workbookViewId="0" topLeftCell="A3">
      <selection activeCell="E35" sqref="E35"/>
    </sheetView>
  </sheetViews>
  <sheetFormatPr defaultColWidth="11.421875" defaultRowHeight="24.75" customHeight="1"/>
  <cols>
    <col min="1" max="1" width="24.7109375" style="0" customWidth="1"/>
    <col min="2" max="2" width="25.28125" style="0" customWidth="1"/>
    <col min="3" max="3" width="24.7109375" style="0" customWidth="1"/>
  </cols>
  <sheetData>
    <row r="2" ht="24.75" customHeight="1">
      <c r="A2" s="6" t="s">
        <v>94</v>
      </c>
    </row>
    <row r="4" spans="1:3" ht="24.75" customHeight="1">
      <c r="A4" s="2" t="s">
        <v>96</v>
      </c>
      <c r="B4" s="2" t="s">
        <v>10</v>
      </c>
      <c r="C4" s="4" t="s">
        <v>2</v>
      </c>
    </row>
    <row r="5" spans="1:3" ht="24.75" customHeight="1">
      <c r="A5" s="11" t="s">
        <v>25</v>
      </c>
      <c r="B5" s="12">
        <f>Totales!G11</f>
        <v>2270</v>
      </c>
      <c r="C5" s="12">
        <f>Totales!H11</f>
        <v>32686</v>
      </c>
    </row>
    <row r="6" spans="1:3" ht="24.75" customHeight="1">
      <c r="A6" s="11" t="s">
        <v>97</v>
      </c>
      <c r="B6" s="12">
        <f>Totales!G15</f>
        <v>45</v>
      </c>
      <c r="C6" s="12">
        <f>Totales!H15</f>
        <v>1415</v>
      </c>
    </row>
    <row r="7" spans="1:3" ht="24.75" customHeight="1">
      <c r="A7" s="11" t="s">
        <v>98</v>
      </c>
      <c r="B7" s="12">
        <f>Totales!G16</f>
        <v>12</v>
      </c>
      <c r="C7" s="12">
        <f>Totales!H16</f>
        <v>6106</v>
      </c>
    </row>
    <row r="8" spans="1:3" ht="24.75" customHeight="1">
      <c r="A8" s="11" t="s">
        <v>99</v>
      </c>
      <c r="B8" s="12">
        <f>Totales!G17</f>
        <v>44</v>
      </c>
      <c r="C8" s="12">
        <f>Totales!H17</f>
        <v>2685</v>
      </c>
    </row>
    <row r="9" spans="1:3" ht="24.75" customHeight="1">
      <c r="A9" s="11" t="s">
        <v>100</v>
      </c>
      <c r="B9" s="12">
        <f>Totales!G20</f>
        <v>1737</v>
      </c>
      <c r="C9" s="12">
        <f>Totales!H20</f>
        <v>8966</v>
      </c>
    </row>
    <row r="10" spans="1:3" ht="24.75" customHeight="1">
      <c r="A10" s="11" t="s">
        <v>42</v>
      </c>
      <c r="B10" s="12">
        <f>Totales!G21</f>
        <v>0</v>
      </c>
      <c r="C10" s="12">
        <f>Totales!H21</f>
        <v>1910</v>
      </c>
    </row>
    <row r="11" spans="1:3" ht="24.75" customHeight="1">
      <c r="A11" s="11" t="s">
        <v>46</v>
      </c>
      <c r="B11" s="12">
        <f>Totales!G31</f>
        <v>267</v>
      </c>
      <c r="C11" s="12">
        <f>Totales!H31</f>
        <v>9261</v>
      </c>
    </row>
    <row r="12" spans="1:3" ht="24.75" customHeight="1">
      <c r="A12" s="11" t="s">
        <v>101</v>
      </c>
      <c r="B12" s="12">
        <f>Totales!G37</f>
        <v>107</v>
      </c>
      <c r="C12" s="12">
        <f>Totales!H37</f>
        <v>5672</v>
      </c>
    </row>
    <row r="13" spans="1:3" ht="24.75" customHeight="1">
      <c r="A13" s="11" t="s">
        <v>102</v>
      </c>
      <c r="B13" s="12">
        <f>Totales!G42</f>
        <v>269</v>
      </c>
      <c r="C13" s="12">
        <f>Totales!H42</f>
        <v>19519</v>
      </c>
    </row>
    <row r="14" spans="1:3" ht="24.75" customHeight="1">
      <c r="A14" s="11" t="s">
        <v>103</v>
      </c>
      <c r="B14" s="12">
        <f>Totales!G45</f>
        <v>251</v>
      </c>
      <c r="C14" s="12">
        <f>Totales!H45</f>
        <v>6959</v>
      </c>
    </row>
    <row r="15" spans="1:3" ht="24.75" customHeight="1">
      <c r="A15" s="11" t="s">
        <v>104</v>
      </c>
      <c r="B15" s="12">
        <f>Totales!G50</f>
        <v>562</v>
      </c>
      <c r="C15" s="12">
        <f>Totales!H50</f>
        <v>8767</v>
      </c>
    </row>
    <row r="16" spans="1:3" ht="24.75" customHeight="1">
      <c r="A16" s="11" t="s">
        <v>105</v>
      </c>
      <c r="B16" s="12">
        <f>Totales!G51</f>
        <v>118</v>
      </c>
      <c r="C16" s="12">
        <f>Totales!H51</f>
        <v>3966</v>
      </c>
    </row>
    <row r="17" spans="1:3" ht="24.75" customHeight="1">
      <c r="A17" s="11" t="s">
        <v>106</v>
      </c>
      <c r="B17" s="12">
        <f>Totales!G52</f>
        <v>30</v>
      </c>
      <c r="C17" s="12">
        <f>Totales!H52</f>
        <v>4377</v>
      </c>
    </row>
    <row r="18" spans="1:3" ht="24.75" customHeight="1">
      <c r="A18" s="11" t="s">
        <v>107</v>
      </c>
      <c r="B18" s="12">
        <f>Totales!G53</f>
        <v>2</v>
      </c>
      <c r="C18" s="12">
        <f>Totales!H53</f>
        <v>533</v>
      </c>
    </row>
    <row r="19" spans="1:3" ht="24.75" customHeight="1">
      <c r="A19" s="11" t="s">
        <v>108</v>
      </c>
      <c r="B19" s="12">
        <f>Totales!G54</f>
        <v>22</v>
      </c>
      <c r="C19" s="12">
        <f>Totales!H54</f>
        <v>2791</v>
      </c>
    </row>
    <row r="20" spans="1:3" ht="24.75" customHeight="1">
      <c r="A20" s="11" t="s">
        <v>109</v>
      </c>
      <c r="B20" s="12">
        <f>Totales!G58</f>
        <v>146</v>
      </c>
      <c r="C20" s="12">
        <f>Totales!H58</f>
        <v>8272</v>
      </c>
    </row>
    <row r="21" spans="1:3" ht="24.75" customHeight="1">
      <c r="A21" s="11" t="s">
        <v>110</v>
      </c>
      <c r="B21" s="12">
        <f>Totales!G62</f>
        <v>29</v>
      </c>
      <c r="C21" s="12">
        <f>Totales!H62</f>
        <v>1305</v>
      </c>
    </row>
    <row r="22" spans="1:3" ht="24.75" customHeight="1">
      <c r="A22" s="11" t="s">
        <v>85</v>
      </c>
      <c r="B22" s="12">
        <f>Totales!G63</f>
        <v>0</v>
      </c>
      <c r="C22" s="12">
        <f>Totales!H63</f>
        <v>2502</v>
      </c>
    </row>
    <row r="23" spans="1:3" ht="24.75" customHeight="1">
      <c r="A23" s="11" t="s">
        <v>111</v>
      </c>
      <c r="B23" s="12">
        <f>Totales!G64</f>
        <v>0</v>
      </c>
      <c r="C23" s="12">
        <f>Totales!H64</f>
        <v>459</v>
      </c>
    </row>
    <row r="24" spans="1:3" ht="24.75" customHeight="1">
      <c r="A24" s="14" t="s">
        <v>0</v>
      </c>
      <c r="B24" s="8">
        <f>SUM(B5:B23)</f>
        <v>5911</v>
      </c>
      <c r="C24" s="8">
        <f>SUM(C5:C23)</f>
        <v>128151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I24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25.7109375" style="0" customWidth="1"/>
    <col min="2" max="3" width="18.00390625" style="0" customWidth="1"/>
    <col min="4" max="4" width="21.140625" style="0" customWidth="1"/>
    <col min="5" max="5" width="21.00390625" style="0" bestFit="1" customWidth="1"/>
    <col min="9" max="9" width="12.28125" style="0" customWidth="1"/>
  </cols>
  <sheetData>
    <row r="2" ht="23.25">
      <c r="A2" s="7" t="s">
        <v>113</v>
      </c>
    </row>
    <row r="4" spans="1:9" ht="63.75">
      <c r="A4" s="2" t="s">
        <v>96</v>
      </c>
      <c r="B4" s="2" t="s">
        <v>3</v>
      </c>
      <c r="C4" s="2" t="s">
        <v>4</v>
      </c>
      <c r="D4" s="2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2</v>
      </c>
    </row>
    <row r="5" spans="1:9" ht="12.75">
      <c r="A5" s="11" t="s">
        <v>25</v>
      </c>
      <c r="B5" s="12">
        <f>Totales!I11</f>
        <v>26</v>
      </c>
      <c r="C5" s="12">
        <f>Totales!J11</f>
        <v>2</v>
      </c>
      <c r="D5" s="12">
        <f>Totales!K11</f>
        <v>1</v>
      </c>
      <c r="E5" s="12">
        <f>Totales!L11</f>
        <v>102</v>
      </c>
      <c r="F5" s="12">
        <f>Totales!M11</f>
        <v>7</v>
      </c>
      <c r="G5" s="12">
        <f>Totales!N11</f>
        <v>14</v>
      </c>
      <c r="H5" s="12">
        <f>Totales!O11</f>
        <v>115</v>
      </c>
      <c r="I5" s="12">
        <f>Totales!P11</f>
        <v>973</v>
      </c>
    </row>
    <row r="6" spans="1:9" ht="12.75">
      <c r="A6" s="11" t="s">
        <v>97</v>
      </c>
      <c r="B6" s="12">
        <f>Totales!I15</f>
        <v>12</v>
      </c>
      <c r="C6" s="12">
        <f>Totales!J15</f>
        <v>1</v>
      </c>
      <c r="D6" s="12">
        <f>Totales!K15</f>
        <v>0</v>
      </c>
      <c r="E6" s="12">
        <f>Totales!L15</f>
        <v>1</v>
      </c>
      <c r="F6" s="12">
        <f>Totales!M15</f>
        <v>15</v>
      </c>
      <c r="G6" s="12">
        <f>Totales!N15</f>
        <v>123</v>
      </c>
      <c r="H6" s="12">
        <f>Totales!O15</f>
        <v>58</v>
      </c>
      <c r="I6" s="12">
        <f>Totales!P15</f>
        <v>0</v>
      </c>
    </row>
    <row r="7" spans="1:9" ht="12.75">
      <c r="A7" s="11" t="s">
        <v>98</v>
      </c>
      <c r="B7" s="12">
        <f>Totales!I16</f>
        <v>14</v>
      </c>
      <c r="C7" s="12">
        <f>Totales!J16</f>
        <v>0</v>
      </c>
      <c r="D7" s="12">
        <f>Totales!K16</f>
        <v>0</v>
      </c>
      <c r="E7" s="12">
        <f>Totales!L16</f>
        <v>9</v>
      </c>
      <c r="F7" s="12">
        <f>Totales!M16</f>
        <v>2</v>
      </c>
      <c r="G7" s="12">
        <f>Totales!N16</f>
        <v>15</v>
      </c>
      <c r="H7" s="12">
        <f>Totales!O16</f>
        <v>79</v>
      </c>
      <c r="I7" s="12">
        <f>Totales!P16</f>
        <v>0</v>
      </c>
    </row>
    <row r="8" spans="1:9" ht="12.75">
      <c r="A8" s="11" t="s">
        <v>99</v>
      </c>
      <c r="B8" s="12">
        <f>Totales!I17</f>
        <v>0</v>
      </c>
      <c r="C8" s="12">
        <f>Totales!J17</f>
        <v>0</v>
      </c>
      <c r="D8" s="12">
        <f>Totales!K17</f>
        <v>0</v>
      </c>
      <c r="E8" s="12">
        <f>Totales!L17</f>
        <v>0</v>
      </c>
      <c r="F8" s="12">
        <f>Totales!M17</f>
        <v>0</v>
      </c>
      <c r="G8" s="12">
        <f>Totales!N17</f>
        <v>0</v>
      </c>
      <c r="H8" s="12">
        <f>Totales!O17</f>
        <v>0</v>
      </c>
      <c r="I8" s="12">
        <f>Totales!P17</f>
        <v>0</v>
      </c>
    </row>
    <row r="9" spans="1:9" ht="12.75">
      <c r="A9" s="11" t="s">
        <v>100</v>
      </c>
      <c r="B9" s="12">
        <f>Totales!I20</f>
        <v>9</v>
      </c>
      <c r="C9" s="12">
        <f>Totales!J20</f>
        <v>1</v>
      </c>
      <c r="D9" s="12">
        <f>Totales!K20</f>
        <v>0</v>
      </c>
      <c r="E9" s="12">
        <f>Totales!L20</f>
        <v>35</v>
      </c>
      <c r="F9" s="12">
        <f>Totales!M20</f>
        <v>4</v>
      </c>
      <c r="G9" s="12">
        <f>Totales!N20</f>
        <v>0</v>
      </c>
      <c r="H9" s="12">
        <f>Totales!O20</f>
        <v>0</v>
      </c>
      <c r="I9" s="12">
        <f>Totales!P20</f>
        <v>727</v>
      </c>
    </row>
    <row r="10" spans="1:9" ht="12.75">
      <c r="A10" s="11" t="s">
        <v>42</v>
      </c>
      <c r="B10" s="12">
        <f>Totales!I21</f>
        <v>23</v>
      </c>
      <c r="C10" s="12">
        <f>Totales!J21</f>
        <v>0</v>
      </c>
      <c r="D10" s="12">
        <f>Totales!K21</f>
        <v>0</v>
      </c>
      <c r="E10" s="12">
        <f>Totales!L21</f>
        <v>0</v>
      </c>
      <c r="F10" s="12">
        <f>Totales!M21</f>
        <v>0</v>
      </c>
      <c r="G10" s="12">
        <f>Totales!N21</f>
        <v>0</v>
      </c>
      <c r="H10" s="12">
        <f>Totales!O21</f>
        <v>319</v>
      </c>
      <c r="I10" s="12">
        <f>Totales!P21</f>
        <v>255</v>
      </c>
    </row>
    <row r="11" spans="1:9" ht="12.75">
      <c r="A11" s="11" t="s">
        <v>46</v>
      </c>
      <c r="B11" s="12">
        <f>Totales!I31</f>
        <v>11</v>
      </c>
      <c r="C11" s="12">
        <f>Totales!J31</f>
        <v>0</v>
      </c>
      <c r="D11" s="12">
        <f>Totales!K31</f>
        <v>0</v>
      </c>
      <c r="E11" s="12">
        <f>Totales!L31</f>
        <v>31</v>
      </c>
      <c r="F11" s="12">
        <f>Totales!M31</f>
        <v>1</v>
      </c>
      <c r="G11" s="12">
        <f>Totales!N31</f>
        <v>3</v>
      </c>
      <c r="H11" s="12">
        <f>Totales!O31</f>
        <v>636</v>
      </c>
      <c r="I11" s="12">
        <f>Totales!P31</f>
        <v>380</v>
      </c>
    </row>
    <row r="12" spans="1:9" ht="12.75">
      <c r="A12" s="11" t="s">
        <v>101</v>
      </c>
      <c r="B12" s="12">
        <f>Totales!I37</f>
        <v>0</v>
      </c>
      <c r="C12" s="12">
        <f>Totales!J37</f>
        <v>0</v>
      </c>
      <c r="D12" s="12">
        <f>Totales!K37</f>
        <v>0</v>
      </c>
      <c r="E12" s="12">
        <f>Totales!L37</f>
        <v>37</v>
      </c>
      <c r="F12" s="12">
        <f>Totales!M37</f>
        <v>0</v>
      </c>
      <c r="G12" s="12">
        <f>Totales!N37</f>
        <v>11</v>
      </c>
      <c r="H12" s="12">
        <f>Totales!O37</f>
        <v>56</v>
      </c>
      <c r="I12" s="12">
        <f>Totales!P37</f>
        <v>21</v>
      </c>
    </row>
    <row r="13" spans="1:9" ht="12.75">
      <c r="A13" s="11" t="s">
        <v>102</v>
      </c>
      <c r="B13" s="12">
        <f>Totales!I42</f>
        <v>162</v>
      </c>
      <c r="C13" s="12">
        <f>Totales!J42</f>
        <v>4</v>
      </c>
      <c r="D13" s="12">
        <f>Totales!K42</f>
        <v>0</v>
      </c>
      <c r="E13" s="12">
        <f>Totales!L42</f>
        <v>211</v>
      </c>
      <c r="F13" s="12">
        <f>Totales!M42</f>
        <v>8</v>
      </c>
      <c r="G13" s="12">
        <f>Totales!N42</f>
        <v>0</v>
      </c>
      <c r="H13" s="12">
        <f>Totales!O42</f>
        <v>206</v>
      </c>
      <c r="I13" s="12">
        <f>Totales!P42</f>
        <v>591</v>
      </c>
    </row>
    <row r="14" spans="1:9" ht="12.75">
      <c r="A14" s="11" t="s">
        <v>103</v>
      </c>
      <c r="B14" s="12">
        <f>Totales!I45</f>
        <v>29</v>
      </c>
      <c r="C14" s="12">
        <f>Totales!J45</f>
        <v>0</v>
      </c>
      <c r="D14" s="12">
        <f>Totales!K45</f>
        <v>0</v>
      </c>
      <c r="E14" s="12">
        <f>Totales!L45</f>
        <v>8</v>
      </c>
      <c r="F14" s="12">
        <f>Totales!M45</f>
        <v>24</v>
      </c>
      <c r="G14" s="12">
        <f>Totales!N45</f>
        <v>4</v>
      </c>
      <c r="H14" s="12">
        <f>Totales!O45</f>
        <v>127</v>
      </c>
      <c r="I14" s="12">
        <f>Totales!P45</f>
        <v>6</v>
      </c>
    </row>
    <row r="15" spans="1:9" ht="12.75">
      <c r="A15" s="11" t="s">
        <v>104</v>
      </c>
      <c r="B15" s="12">
        <f>Totales!I50</f>
        <v>0</v>
      </c>
      <c r="C15" s="12">
        <f>Totales!J50</f>
        <v>0</v>
      </c>
      <c r="D15" s="12">
        <f>Totales!K50</f>
        <v>0</v>
      </c>
      <c r="E15" s="12">
        <f>Totales!L50</f>
        <v>19</v>
      </c>
      <c r="F15" s="12">
        <f>Totales!M50</f>
        <v>0</v>
      </c>
      <c r="G15" s="12">
        <f>Totales!N50</f>
        <v>0</v>
      </c>
      <c r="H15" s="12">
        <f>Totales!O50</f>
        <v>0</v>
      </c>
      <c r="I15" s="12">
        <f>Totales!P50</f>
        <v>8</v>
      </c>
    </row>
    <row r="16" spans="1:9" ht="12.75">
      <c r="A16" s="11" t="s">
        <v>105</v>
      </c>
      <c r="B16" s="12">
        <f>Totales!I51</f>
        <v>0</v>
      </c>
      <c r="C16" s="12">
        <f>Totales!J51</f>
        <v>0</v>
      </c>
      <c r="D16" s="12">
        <f>Totales!K51</f>
        <v>0</v>
      </c>
      <c r="E16" s="12">
        <f>Totales!L51</f>
        <v>38</v>
      </c>
      <c r="F16" s="12">
        <f>Totales!M51</f>
        <v>0</v>
      </c>
      <c r="G16" s="12">
        <f>Totales!N51</f>
        <v>0</v>
      </c>
      <c r="H16" s="12">
        <f>Totales!O51</f>
        <v>0</v>
      </c>
      <c r="I16" s="12">
        <f>Totales!P51</f>
        <v>48</v>
      </c>
    </row>
    <row r="17" spans="1:9" ht="12.75">
      <c r="A17" s="11" t="s">
        <v>106</v>
      </c>
      <c r="B17" s="12">
        <f>Totales!I52</f>
        <v>81</v>
      </c>
      <c r="C17" s="12">
        <f>Totales!J52</f>
        <v>1</v>
      </c>
      <c r="D17" s="12">
        <f>Totales!K52</f>
        <v>0</v>
      </c>
      <c r="E17" s="12">
        <f>Totales!L52</f>
        <v>9</v>
      </c>
      <c r="F17" s="12">
        <f>Totales!M52</f>
        <v>4</v>
      </c>
      <c r="G17" s="12">
        <f>Totales!N52</f>
        <v>4</v>
      </c>
      <c r="H17" s="12">
        <f>Totales!O52</f>
        <v>138</v>
      </c>
      <c r="I17" s="12">
        <f>Totales!P52</f>
        <v>237</v>
      </c>
    </row>
    <row r="18" spans="1:9" ht="12.75">
      <c r="A18" s="11" t="s">
        <v>107</v>
      </c>
      <c r="B18" s="12">
        <f>Totales!I53</f>
        <v>0</v>
      </c>
      <c r="C18" s="12">
        <f>Totales!J53</f>
        <v>0</v>
      </c>
      <c r="D18" s="12">
        <f>Totales!K53</f>
        <v>0</v>
      </c>
      <c r="E18" s="12">
        <f>Totales!L53</f>
        <v>0</v>
      </c>
      <c r="F18" s="12">
        <f>Totales!M53</f>
        <v>0</v>
      </c>
      <c r="G18" s="12">
        <f>Totales!N53</f>
        <v>0</v>
      </c>
      <c r="H18" s="12">
        <f>Totales!O53</f>
        <v>0</v>
      </c>
      <c r="I18" s="12">
        <f>Totales!P53</f>
        <v>0</v>
      </c>
    </row>
    <row r="19" spans="1:9" ht="12.75">
      <c r="A19" s="11" t="s">
        <v>108</v>
      </c>
      <c r="B19" s="12">
        <f>Totales!I54</f>
        <v>0</v>
      </c>
      <c r="C19" s="12">
        <f>Totales!J54</f>
        <v>0</v>
      </c>
      <c r="D19" s="12">
        <f>Totales!K54</f>
        <v>0</v>
      </c>
      <c r="E19" s="12">
        <f>Totales!L54</f>
        <v>2</v>
      </c>
      <c r="F19" s="12">
        <f>Totales!M54</f>
        <v>0</v>
      </c>
      <c r="G19" s="12">
        <f>Totales!N54</f>
        <v>0</v>
      </c>
      <c r="H19" s="12">
        <f>Totales!O54</f>
        <v>0</v>
      </c>
      <c r="I19" s="12">
        <f>Totales!P54</f>
        <v>2</v>
      </c>
    </row>
    <row r="20" spans="1:9" ht="12.75">
      <c r="A20" s="11" t="s">
        <v>109</v>
      </c>
      <c r="B20" s="12">
        <f>Totales!I58</f>
        <v>14</v>
      </c>
      <c r="C20" s="12">
        <f>Totales!J58</f>
        <v>8</v>
      </c>
      <c r="D20" s="12">
        <f>Totales!K58</f>
        <v>0</v>
      </c>
      <c r="E20" s="12">
        <f>Totales!L58</f>
        <v>6</v>
      </c>
      <c r="F20" s="12">
        <f>Totales!M58</f>
        <v>2</v>
      </c>
      <c r="G20" s="12">
        <f>Totales!N58</f>
        <v>1</v>
      </c>
      <c r="H20" s="12">
        <f>Totales!O58</f>
        <v>18</v>
      </c>
      <c r="I20" s="12">
        <f>Totales!P58</f>
        <v>200</v>
      </c>
    </row>
    <row r="21" spans="1:9" ht="12.75">
      <c r="A21" s="11" t="s">
        <v>110</v>
      </c>
      <c r="B21" s="12">
        <f>Totales!I62</f>
        <v>0</v>
      </c>
      <c r="C21" s="12">
        <f>Totales!J62</f>
        <v>0</v>
      </c>
      <c r="D21" s="12">
        <f>Totales!K62</f>
        <v>0</v>
      </c>
      <c r="E21" s="12">
        <f>Totales!L62</f>
        <v>1</v>
      </c>
      <c r="F21" s="12">
        <f>Totales!M62</f>
        <v>0</v>
      </c>
      <c r="G21" s="12">
        <f>Totales!N62</f>
        <v>0</v>
      </c>
      <c r="H21" s="12">
        <f>Totales!O62</f>
        <v>0</v>
      </c>
      <c r="I21" s="12">
        <f>Totales!P62</f>
        <v>1</v>
      </c>
    </row>
    <row r="22" spans="1:9" ht="12.75">
      <c r="A22" s="11" t="s">
        <v>85</v>
      </c>
      <c r="B22" s="12">
        <f>Totales!I63</f>
        <v>27</v>
      </c>
      <c r="C22" s="12">
        <f>Totales!J63</f>
        <v>0</v>
      </c>
      <c r="D22" s="12">
        <f>Totales!K63</f>
        <v>0</v>
      </c>
      <c r="E22" s="12">
        <f>Totales!L63</f>
        <v>0</v>
      </c>
      <c r="F22" s="12">
        <f>Totales!M63</f>
        <v>1</v>
      </c>
      <c r="G22" s="12">
        <f>Totales!N63</f>
        <v>10</v>
      </c>
      <c r="H22" s="12">
        <f>Totales!O63</f>
        <v>1</v>
      </c>
      <c r="I22" s="12">
        <f>Totales!P63</f>
        <v>0</v>
      </c>
    </row>
    <row r="23" spans="1:9" ht="12.75">
      <c r="A23" s="11" t="s">
        <v>111</v>
      </c>
      <c r="B23" s="12">
        <f>Totales!I64</f>
        <v>0</v>
      </c>
      <c r="C23" s="12">
        <f>Totales!J64</f>
        <v>0</v>
      </c>
      <c r="D23" s="12">
        <f>Totales!K64</f>
        <v>0</v>
      </c>
      <c r="E23" s="12">
        <f>Totales!L64</f>
        <v>0</v>
      </c>
      <c r="F23" s="12">
        <f>Totales!M64</f>
        <v>0</v>
      </c>
      <c r="G23" s="12">
        <f>Totales!N64</f>
        <v>0</v>
      </c>
      <c r="H23" s="12">
        <f>Totales!O64</f>
        <v>0</v>
      </c>
      <c r="I23" s="12">
        <f>Totales!P64</f>
        <v>0</v>
      </c>
    </row>
    <row r="24" spans="1:9" ht="12.75">
      <c r="A24" s="14" t="s">
        <v>0</v>
      </c>
      <c r="B24" s="8">
        <f>SUM(B5:B23)</f>
        <v>408</v>
      </c>
      <c r="C24" s="8">
        <f aca="true" t="shared" si="0" ref="C24:I24">SUM(C5:C23)</f>
        <v>17</v>
      </c>
      <c r="D24" s="8">
        <f t="shared" si="0"/>
        <v>1</v>
      </c>
      <c r="E24" s="8">
        <f t="shared" si="0"/>
        <v>509</v>
      </c>
      <c r="F24" s="8">
        <f t="shared" si="0"/>
        <v>68</v>
      </c>
      <c r="G24" s="8">
        <f t="shared" si="0"/>
        <v>185</v>
      </c>
      <c r="H24" s="8">
        <f t="shared" si="0"/>
        <v>1753</v>
      </c>
      <c r="I24" s="8">
        <f t="shared" si="0"/>
        <v>3449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manuelmd</dc:creator>
  <cp:keywords/>
  <dc:description/>
  <cp:lastModifiedBy>Blanco García, Alfonso</cp:lastModifiedBy>
  <cp:lastPrinted>2013-04-19T11:38:28Z</cp:lastPrinted>
  <dcterms:created xsi:type="dcterms:W3CDTF">2012-05-14T10:52:38Z</dcterms:created>
  <dcterms:modified xsi:type="dcterms:W3CDTF">2013-09-03T11:40:41Z</dcterms:modified>
  <cp:category/>
  <cp:version/>
  <cp:contentType/>
  <cp:contentStatus/>
</cp:coreProperties>
</file>